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 Starý\Desktop\"/>
    </mc:Choice>
  </mc:AlternateContent>
  <xr:revisionPtr revIDLastSave="0" documentId="13_ncr:1_{2C779D25-2DCD-4229-9937-4151F5C0171E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Celkem" sheetId="4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5" i="45" l="1"/>
  <c r="M315" i="45"/>
  <c r="K315" i="45"/>
  <c r="I315" i="45"/>
  <c r="F315" i="45"/>
  <c r="O378" i="45"/>
  <c r="M378" i="45"/>
  <c r="K378" i="45"/>
  <c r="I378" i="45"/>
  <c r="F378" i="45"/>
  <c r="O341" i="45"/>
  <c r="M341" i="45"/>
  <c r="K341" i="45"/>
  <c r="I341" i="45"/>
  <c r="F341" i="45"/>
  <c r="O431" i="45"/>
  <c r="M431" i="45"/>
  <c r="K431" i="45"/>
  <c r="I431" i="45"/>
  <c r="F431" i="45"/>
  <c r="O408" i="45"/>
  <c r="M408" i="45"/>
  <c r="K408" i="45"/>
  <c r="I408" i="45"/>
  <c r="F408" i="45"/>
  <c r="O454" i="45"/>
  <c r="M454" i="45"/>
  <c r="K454" i="45"/>
  <c r="I454" i="45"/>
  <c r="F454" i="45"/>
  <c r="O302" i="45"/>
  <c r="M302" i="45"/>
  <c r="K302" i="45"/>
  <c r="I302" i="45"/>
  <c r="F302" i="45"/>
  <c r="O65" i="45"/>
  <c r="M65" i="45"/>
  <c r="K65" i="45"/>
  <c r="I65" i="45"/>
  <c r="F65" i="45"/>
  <c r="O166" i="45"/>
  <c r="M166" i="45"/>
  <c r="K166" i="45"/>
  <c r="I166" i="45"/>
  <c r="F166" i="45"/>
  <c r="O16" i="45"/>
  <c r="M16" i="45"/>
  <c r="K16" i="45"/>
  <c r="I16" i="45"/>
  <c r="F16" i="45"/>
  <c r="O57" i="45"/>
  <c r="M57" i="45"/>
  <c r="K57" i="45"/>
  <c r="I57" i="45"/>
  <c r="F57" i="45"/>
  <c r="O185" i="45"/>
  <c r="M185" i="45"/>
  <c r="K185" i="45"/>
  <c r="I185" i="45"/>
  <c r="F185" i="45"/>
  <c r="P57" i="45" l="1"/>
  <c r="P185" i="45"/>
  <c r="P16" i="45"/>
  <c r="P315" i="45"/>
  <c r="P454" i="45"/>
  <c r="P302" i="45"/>
  <c r="P166" i="45"/>
  <c r="P341" i="45"/>
  <c r="P65" i="45"/>
  <c r="P408" i="45"/>
  <c r="P378" i="45"/>
  <c r="P431" i="45"/>
  <c r="O24" i="45" l="1"/>
  <c r="M24" i="45"/>
  <c r="K24" i="45"/>
  <c r="I24" i="45"/>
  <c r="F24" i="45"/>
  <c r="O5" i="45"/>
  <c r="M5" i="45"/>
  <c r="K5" i="45"/>
  <c r="I5" i="45"/>
  <c r="F5" i="45"/>
  <c r="O6" i="45"/>
  <c r="M6" i="45"/>
  <c r="K6" i="45"/>
  <c r="I6" i="45"/>
  <c r="F6" i="45"/>
  <c r="O54" i="45"/>
  <c r="M54" i="45"/>
  <c r="K54" i="45"/>
  <c r="I54" i="45"/>
  <c r="F54" i="45"/>
  <c r="O132" i="45"/>
  <c r="M132" i="45"/>
  <c r="K132" i="45"/>
  <c r="I132" i="45"/>
  <c r="F132" i="45"/>
  <c r="O44" i="45"/>
  <c r="M44" i="45"/>
  <c r="K44" i="45"/>
  <c r="I44" i="45"/>
  <c r="F44" i="45"/>
  <c r="O11" i="45"/>
  <c r="M11" i="45"/>
  <c r="K11" i="45"/>
  <c r="I11" i="45"/>
  <c r="F11" i="45"/>
  <c r="O56" i="45"/>
  <c r="M56" i="45"/>
  <c r="K56" i="45"/>
  <c r="I56" i="45"/>
  <c r="F56" i="45"/>
  <c r="O203" i="45"/>
  <c r="M203" i="45"/>
  <c r="K203" i="45"/>
  <c r="I203" i="45"/>
  <c r="F203" i="45"/>
  <c r="O83" i="45"/>
  <c r="M83" i="45"/>
  <c r="K83" i="45"/>
  <c r="I83" i="45"/>
  <c r="F83" i="45"/>
  <c r="O186" i="45"/>
  <c r="M186" i="45"/>
  <c r="K186" i="45"/>
  <c r="I186" i="45"/>
  <c r="F186" i="45"/>
  <c r="O195" i="45"/>
  <c r="M195" i="45"/>
  <c r="K195" i="45"/>
  <c r="I195" i="45"/>
  <c r="F195" i="45"/>
  <c r="O128" i="45"/>
  <c r="M128" i="45"/>
  <c r="K128" i="45"/>
  <c r="I128" i="45"/>
  <c r="F128" i="45"/>
  <c r="O124" i="45"/>
  <c r="M124" i="45"/>
  <c r="K124" i="45"/>
  <c r="I124" i="45"/>
  <c r="F124" i="45"/>
  <c r="O90" i="45"/>
  <c r="M90" i="45"/>
  <c r="K90" i="45"/>
  <c r="I90" i="45"/>
  <c r="F90" i="45"/>
  <c r="O80" i="45"/>
  <c r="M80" i="45"/>
  <c r="K80" i="45"/>
  <c r="I80" i="45"/>
  <c r="F80" i="45"/>
  <c r="O193" i="45"/>
  <c r="M193" i="45"/>
  <c r="K193" i="45"/>
  <c r="I193" i="45"/>
  <c r="F193" i="45"/>
  <c r="O159" i="45"/>
  <c r="M159" i="45"/>
  <c r="K159" i="45"/>
  <c r="I159" i="45"/>
  <c r="F159" i="45"/>
  <c r="O20" i="45"/>
  <c r="M20" i="45"/>
  <c r="K20" i="45"/>
  <c r="I20" i="45"/>
  <c r="F20" i="45"/>
  <c r="O7" i="45"/>
  <c r="M7" i="45"/>
  <c r="K7" i="45"/>
  <c r="I7" i="45"/>
  <c r="F7" i="45"/>
  <c r="O168" i="45"/>
  <c r="M168" i="45"/>
  <c r="K168" i="45"/>
  <c r="I168" i="45"/>
  <c r="F168" i="45"/>
  <c r="O53" i="45"/>
  <c r="M53" i="45"/>
  <c r="K53" i="45"/>
  <c r="I53" i="45"/>
  <c r="F53" i="45"/>
  <c r="O62" i="45"/>
  <c r="M62" i="45"/>
  <c r="K62" i="45"/>
  <c r="I62" i="45"/>
  <c r="F62" i="45"/>
  <c r="O187" i="45"/>
  <c r="M187" i="45"/>
  <c r="K187" i="45"/>
  <c r="I187" i="45"/>
  <c r="F187" i="45"/>
  <c r="O351" i="45"/>
  <c r="M351" i="45"/>
  <c r="K351" i="45"/>
  <c r="I351" i="45"/>
  <c r="F351" i="45"/>
  <c r="O442" i="45"/>
  <c r="M442" i="45"/>
  <c r="K442" i="45"/>
  <c r="I442" i="45"/>
  <c r="F442" i="45"/>
  <c r="O344" i="45"/>
  <c r="M344" i="45"/>
  <c r="K344" i="45"/>
  <c r="I344" i="45"/>
  <c r="F344" i="45"/>
  <c r="O330" i="45"/>
  <c r="M330" i="45"/>
  <c r="K330" i="45"/>
  <c r="I330" i="45"/>
  <c r="F330" i="45"/>
  <c r="O260" i="45"/>
  <c r="M260" i="45"/>
  <c r="K260" i="45"/>
  <c r="I260" i="45"/>
  <c r="F260" i="45"/>
  <c r="O335" i="45"/>
  <c r="M335" i="45"/>
  <c r="K335" i="45"/>
  <c r="I335" i="45"/>
  <c r="F335" i="45"/>
  <c r="O262" i="45"/>
  <c r="M262" i="45"/>
  <c r="K262" i="45"/>
  <c r="I262" i="45"/>
  <c r="F262" i="45"/>
  <c r="O292" i="45"/>
  <c r="M292" i="45"/>
  <c r="K292" i="45"/>
  <c r="I292" i="45"/>
  <c r="F292" i="45"/>
  <c r="O354" i="45"/>
  <c r="M354" i="45"/>
  <c r="K354" i="45"/>
  <c r="I354" i="45"/>
  <c r="F354" i="45"/>
  <c r="O456" i="45"/>
  <c r="M456" i="45"/>
  <c r="K456" i="45"/>
  <c r="I456" i="45"/>
  <c r="F456" i="45"/>
  <c r="O361" i="45"/>
  <c r="M361" i="45"/>
  <c r="K361" i="45"/>
  <c r="I361" i="45"/>
  <c r="F361" i="45"/>
  <c r="O150" i="45"/>
  <c r="M150" i="45"/>
  <c r="K150" i="45"/>
  <c r="I150" i="45"/>
  <c r="F150" i="45"/>
  <c r="O178" i="45"/>
  <c r="M178" i="45"/>
  <c r="K178" i="45"/>
  <c r="I178" i="45"/>
  <c r="F178" i="45"/>
  <c r="O316" i="45"/>
  <c r="M316" i="45"/>
  <c r="K316" i="45"/>
  <c r="I316" i="45"/>
  <c r="F316" i="45"/>
  <c r="O275" i="45"/>
  <c r="M275" i="45"/>
  <c r="K275" i="45"/>
  <c r="I275" i="45"/>
  <c r="F275" i="45"/>
  <c r="O241" i="45"/>
  <c r="M241" i="45"/>
  <c r="K241" i="45"/>
  <c r="I241" i="45"/>
  <c r="F241" i="45"/>
  <c r="O33" i="45"/>
  <c r="M33" i="45"/>
  <c r="K33" i="45"/>
  <c r="I33" i="45"/>
  <c r="F33" i="45"/>
  <c r="O39" i="45"/>
  <c r="M39" i="45"/>
  <c r="K39" i="45"/>
  <c r="I39" i="45"/>
  <c r="F39" i="45"/>
  <c r="O4" i="45"/>
  <c r="M4" i="45"/>
  <c r="K4" i="45"/>
  <c r="I4" i="45"/>
  <c r="F4" i="45"/>
  <c r="O36" i="45"/>
  <c r="M36" i="45"/>
  <c r="K36" i="45"/>
  <c r="I36" i="45"/>
  <c r="F36" i="45"/>
  <c r="O60" i="45"/>
  <c r="M60" i="45"/>
  <c r="K60" i="45"/>
  <c r="I60" i="45"/>
  <c r="F60" i="45"/>
  <c r="O117" i="45"/>
  <c r="M117" i="45"/>
  <c r="K117" i="45"/>
  <c r="I117" i="45"/>
  <c r="F117" i="45"/>
  <c r="O32" i="45"/>
  <c r="M32" i="45"/>
  <c r="K32" i="45"/>
  <c r="I32" i="45"/>
  <c r="F32" i="45"/>
  <c r="O69" i="45"/>
  <c r="M69" i="45"/>
  <c r="K69" i="45"/>
  <c r="I69" i="45"/>
  <c r="F69" i="45"/>
  <c r="O52" i="45"/>
  <c r="M52" i="45"/>
  <c r="K52" i="45"/>
  <c r="I52" i="45"/>
  <c r="F52" i="45"/>
  <c r="O46" i="45"/>
  <c r="M46" i="45"/>
  <c r="K46" i="45"/>
  <c r="I46" i="45"/>
  <c r="F46" i="45"/>
  <c r="O106" i="45"/>
  <c r="M106" i="45"/>
  <c r="K106" i="45"/>
  <c r="I106" i="45"/>
  <c r="F106" i="45"/>
  <c r="O79" i="45"/>
  <c r="M79" i="45"/>
  <c r="K79" i="45"/>
  <c r="I79" i="45"/>
  <c r="F79" i="45"/>
  <c r="O84" i="45"/>
  <c r="M84" i="45"/>
  <c r="K84" i="45"/>
  <c r="I84" i="45"/>
  <c r="F84" i="45"/>
  <c r="O444" i="45"/>
  <c r="M444" i="45"/>
  <c r="K444" i="45"/>
  <c r="I444" i="45"/>
  <c r="F444" i="45"/>
  <c r="O355" i="45"/>
  <c r="M355" i="45"/>
  <c r="K355" i="45"/>
  <c r="I355" i="45"/>
  <c r="F355" i="45"/>
  <c r="O430" i="45"/>
  <c r="M430" i="45"/>
  <c r="K430" i="45"/>
  <c r="I430" i="45"/>
  <c r="F430" i="45"/>
  <c r="O363" i="45"/>
  <c r="M363" i="45"/>
  <c r="K363" i="45"/>
  <c r="I363" i="45"/>
  <c r="F363" i="45"/>
  <c r="O383" i="45"/>
  <c r="M383" i="45"/>
  <c r="K383" i="45"/>
  <c r="I383" i="45"/>
  <c r="F383" i="45"/>
  <c r="O240" i="45"/>
  <c r="M240" i="45"/>
  <c r="K240" i="45"/>
  <c r="I240" i="45"/>
  <c r="F240" i="45"/>
  <c r="O438" i="45"/>
  <c r="M438" i="45"/>
  <c r="K438" i="45"/>
  <c r="I438" i="45"/>
  <c r="F438" i="45"/>
  <c r="O146" i="45"/>
  <c r="M146" i="45"/>
  <c r="K146" i="45"/>
  <c r="I146" i="45"/>
  <c r="F146" i="45"/>
  <c r="O30" i="45"/>
  <c r="M30" i="45"/>
  <c r="K30" i="45"/>
  <c r="I30" i="45"/>
  <c r="F30" i="45"/>
  <c r="O119" i="45"/>
  <c r="M119" i="45"/>
  <c r="K119" i="45"/>
  <c r="I119" i="45"/>
  <c r="F119" i="45"/>
  <c r="O110" i="45"/>
  <c r="M110" i="45"/>
  <c r="K110" i="45"/>
  <c r="I110" i="45"/>
  <c r="F110" i="45"/>
  <c r="O254" i="45"/>
  <c r="M254" i="45"/>
  <c r="K254" i="45"/>
  <c r="I254" i="45"/>
  <c r="F254" i="45"/>
  <c r="O50" i="45"/>
  <c r="M50" i="45"/>
  <c r="K50" i="45"/>
  <c r="I50" i="45"/>
  <c r="F50" i="45"/>
  <c r="O462" i="45"/>
  <c r="M462" i="45"/>
  <c r="K462" i="45"/>
  <c r="I462" i="45"/>
  <c r="F462" i="45"/>
  <c r="O463" i="45"/>
  <c r="M463" i="45"/>
  <c r="K463" i="45"/>
  <c r="I463" i="45"/>
  <c r="F463" i="45"/>
  <c r="O328" i="45"/>
  <c r="M328" i="45"/>
  <c r="K328" i="45"/>
  <c r="I328" i="45"/>
  <c r="F328" i="45"/>
  <c r="O348" i="45"/>
  <c r="M348" i="45"/>
  <c r="K348" i="45"/>
  <c r="I348" i="45"/>
  <c r="F348" i="45"/>
  <c r="O399" i="45"/>
  <c r="M399" i="45"/>
  <c r="K399" i="45"/>
  <c r="I399" i="45"/>
  <c r="F399" i="45"/>
  <c r="O350" i="45"/>
  <c r="M350" i="45"/>
  <c r="K350" i="45"/>
  <c r="I350" i="45"/>
  <c r="F350" i="45"/>
  <c r="O274" i="45"/>
  <c r="M274" i="45"/>
  <c r="K274" i="45"/>
  <c r="I274" i="45"/>
  <c r="F274" i="45"/>
  <c r="O259" i="45"/>
  <c r="M259" i="45"/>
  <c r="K259" i="45"/>
  <c r="I259" i="45"/>
  <c r="F259" i="45"/>
  <c r="O143" i="45"/>
  <c r="M143" i="45"/>
  <c r="K143" i="45"/>
  <c r="I143" i="45"/>
  <c r="F143" i="45"/>
  <c r="O270" i="45"/>
  <c r="M270" i="45"/>
  <c r="K270" i="45"/>
  <c r="I270" i="45"/>
  <c r="F270" i="45"/>
  <c r="O238" i="45"/>
  <c r="M238" i="45"/>
  <c r="K238" i="45"/>
  <c r="I238" i="45"/>
  <c r="F238" i="45"/>
  <c r="O147" i="45"/>
  <c r="M147" i="45"/>
  <c r="K147" i="45"/>
  <c r="I147" i="45"/>
  <c r="F147" i="45"/>
  <c r="O446" i="45"/>
  <c r="M446" i="45"/>
  <c r="K446" i="45"/>
  <c r="I446" i="45"/>
  <c r="F446" i="45"/>
  <c r="O108" i="45"/>
  <c r="M108" i="45"/>
  <c r="K108" i="45"/>
  <c r="I108" i="45"/>
  <c r="F108" i="45"/>
  <c r="O297" i="45"/>
  <c r="M297" i="45"/>
  <c r="K297" i="45"/>
  <c r="I297" i="45"/>
  <c r="F297" i="45"/>
  <c r="O31" i="45"/>
  <c r="M31" i="45"/>
  <c r="K31" i="45"/>
  <c r="I31" i="45"/>
  <c r="F31" i="45"/>
  <c r="O212" i="45"/>
  <c r="M212" i="45"/>
  <c r="K212" i="45"/>
  <c r="I212" i="45"/>
  <c r="F212" i="45"/>
  <c r="O40" i="45"/>
  <c r="M40" i="45"/>
  <c r="K40" i="45"/>
  <c r="I40" i="45"/>
  <c r="F40" i="45"/>
  <c r="O19" i="45"/>
  <c r="M19" i="45"/>
  <c r="K19" i="45"/>
  <c r="I19" i="45"/>
  <c r="F19" i="45"/>
  <c r="O42" i="45"/>
  <c r="M42" i="45"/>
  <c r="K42" i="45"/>
  <c r="I42" i="45"/>
  <c r="F42" i="45"/>
  <c r="O66" i="45"/>
  <c r="M66" i="45"/>
  <c r="K66" i="45"/>
  <c r="I66" i="45"/>
  <c r="F66" i="45"/>
  <c r="O252" i="45"/>
  <c r="M252" i="45"/>
  <c r="K252" i="45"/>
  <c r="I252" i="45"/>
  <c r="F252" i="45"/>
  <c r="O121" i="45"/>
  <c r="M121" i="45"/>
  <c r="K121" i="45"/>
  <c r="I121" i="45"/>
  <c r="F121" i="45"/>
  <c r="O14" i="45"/>
  <c r="M14" i="45"/>
  <c r="K14" i="45"/>
  <c r="I14" i="45"/>
  <c r="F14" i="45"/>
  <c r="O55" i="45"/>
  <c r="M55" i="45"/>
  <c r="K55" i="45"/>
  <c r="I55" i="45"/>
  <c r="F55" i="45"/>
  <c r="O244" i="45"/>
  <c r="M244" i="45"/>
  <c r="K244" i="45"/>
  <c r="I244" i="45"/>
  <c r="F244" i="45"/>
  <c r="O64" i="45"/>
  <c r="M64" i="45"/>
  <c r="K64" i="45"/>
  <c r="I64" i="45"/>
  <c r="F64" i="45"/>
  <c r="O115" i="45"/>
  <c r="M115" i="45"/>
  <c r="K115" i="45"/>
  <c r="I115" i="45"/>
  <c r="F115" i="45"/>
  <c r="O264" i="45"/>
  <c r="M264" i="45"/>
  <c r="K264" i="45"/>
  <c r="I264" i="45"/>
  <c r="F264" i="45"/>
  <c r="O373" i="45"/>
  <c r="M373" i="45"/>
  <c r="K373" i="45"/>
  <c r="I373" i="45"/>
  <c r="F373" i="45"/>
  <c r="O231" i="45"/>
  <c r="M231" i="45"/>
  <c r="K231" i="45"/>
  <c r="I231" i="45"/>
  <c r="F231" i="45"/>
  <c r="O190" i="45"/>
  <c r="M190" i="45"/>
  <c r="K190" i="45"/>
  <c r="I190" i="45"/>
  <c r="F190" i="45"/>
  <c r="O75" i="45"/>
  <c r="M75" i="45"/>
  <c r="K75" i="45"/>
  <c r="I75" i="45"/>
  <c r="F75" i="45"/>
  <c r="O127" i="45"/>
  <c r="M127" i="45"/>
  <c r="K127" i="45"/>
  <c r="I127" i="45"/>
  <c r="F127" i="45"/>
  <c r="O319" i="45"/>
  <c r="M319" i="45"/>
  <c r="K319" i="45"/>
  <c r="I319" i="45"/>
  <c r="F319" i="45"/>
  <c r="O277" i="45"/>
  <c r="M277" i="45"/>
  <c r="K277" i="45"/>
  <c r="I277" i="45"/>
  <c r="F277" i="45"/>
  <c r="O359" i="45"/>
  <c r="M359" i="45"/>
  <c r="K359" i="45"/>
  <c r="I359" i="45"/>
  <c r="F359" i="45"/>
  <c r="O76" i="45"/>
  <c r="M76" i="45"/>
  <c r="K76" i="45"/>
  <c r="I76" i="45"/>
  <c r="F76" i="45"/>
  <c r="O114" i="45"/>
  <c r="M114" i="45"/>
  <c r="K114" i="45"/>
  <c r="I114" i="45"/>
  <c r="F114" i="45"/>
  <c r="O97" i="45"/>
  <c r="M97" i="45"/>
  <c r="K97" i="45"/>
  <c r="I97" i="45"/>
  <c r="F97" i="45"/>
  <c r="O210" i="45"/>
  <c r="M210" i="45"/>
  <c r="K210" i="45"/>
  <c r="I210" i="45"/>
  <c r="F210" i="45"/>
  <c r="O92" i="45"/>
  <c r="M92" i="45"/>
  <c r="K92" i="45"/>
  <c r="I92" i="45"/>
  <c r="F92" i="45"/>
  <c r="O162" i="45"/>
  <c r="M162" i="45"/>
  <c r="K162" i="45"/>
  <c r="I162" i="45"/>
  <c r="F162" i="45"/>
  <c r="O182" i="45"/>
  <c r="M182" i="45"/>
  <c r="K182" i="45"/>
  <c r="I182" i="45"/>
  <c r="F182" i="45"/>
  <c r="O116" i="45"/>
  <c r="M116" i="45"/>
  <c r="K116" i="45"/>
  <c r="I116" i="45"/>
  <c r="F116" i="45"/>
  <c r="O163" i="45"/>
  <c r="M163" i="45"/>
  <c r="K163" i="45"/>
  <c r="I163" i="45"/>
  <c r="F163" i="45"/>
  <c r="O48" i="45"/>
  <c r="M48" i="45"/>
  <c r="K48" i="45"/>
  <c r="I48" i="45"/>
  <c r="F48" i="45"/>
  <c r="O63" i="45"/>
  <c r="M63" i="45"/>
  <c r="K63" i="45"/>
  <c r="I63" i="45"/>
  <c r="F63" i="45"/>
  <c r="O123" i="45"/>
  <c r="M123" i="45"/>
  <c r="K123" i="45"/>
  <c r="I123" i="45"/>
  <c r="F123" i="45"/>
  <c r="O9" i="45"/>
  <c r="M9" i="45"/>
  <c r="K9" i="45"/>
  <c r="I9" i="45"/>
  <c r="F9" i="45"/>
  <c r="O10" i="45"/>
  <c r="M10" i="45"/>
  <c r="K10" i="45"/>
  <c r="I10" i="45"/>
  <c r="F10" i="45"/>
  <c r="O91" i="45"/>
  <c r="M91" i="45"/>
  <c r="K91" i="45"/>
  <c r="I91" i="45"/>
  <c r="F91" i="45"/>
  <c r="O68" i="45"/>
  <c r="M68" i="45"/>
  <c r="K68" i="45"/>
  <c r="I68" i="45"/>
  <c r="F68" i="45"/>
  <c r="O103" i="45"/>
  <c r="M103" i="45"/>
  <c r="K103" i="45"/>
  <c r="I103" i="45"/>
  <c r="F103" i="45"/>
  <c r="O305" i="45"/>
  <c r="M305" i="45"/>
  <c r="K305" i="45"/>
  <c r="I305" i="45"/>
  <c r="F305" i="45"/>
  <c r="O283" i="45"/>
  <c r="M283" i="45"/>
  <c r="K283" i="45"/>
  <c r="I283" i="45"/>
  <c r="F283" i="45"/>
  <c r="O23" i="45"/>
  <c r="M23" i="45"/>
  <c r="K23" i="45"/>
  <c r="I23" i="45"/>
  <c r="F23" i="45"/>
  <c r="O15" i="45"/>
  <c r="M15" i="45"/>
  <c r="K15" i="45"/>
  <c r="I15" i="45"/>
  <c r="F15" i="45"/>
  <c r="O25" i="45"/>
  <c r="M25" i="45"/>
  <c r="K25" i="45"/>
  <c r="I25" i="45"/>
  <c r="F25" i="45"/>
  <c r="O107" i="45"/>
  <c r="M107" i="45"/>
  <c r="K107" i="45"/>
  <c r="I107" i="45"/>
  <c r="F107" i="45"/>
  <c r="O49" i="45"/>
  <c r="M49" i="45"/>
  <c r="K49" i="45"/>
  <c r="I49" i="45"/>
  <c r="F49" i="45"/>
  <c r="O235" i="45"/>
  <c r="M235" i="45"/>
  <c r="K235" i="45"/>
  <c r="I235" i="45"/>
  <c r="F235" i="45"/>
  <c r="O28" i="45"/>
  <c r="M28" i="45"/>
  <c r="K28" i="45"/>
  <c r="I28" i="45"/>
  <c r="F28" i="45"/>
  <c r="O230" i="45"/>
  <c r="M230" i="45"/>
  <c r="K230" i="45"/>
  <c r="I230" i="45"/>
  <c r="F230" i="45"/>
  <c r="O233" i="45"/>
  <c r="M233" i="45"/>
  <c r="K233" i="45"/>
  <c r="I233" i="45"/>
  <c r="F233" i="45"/>
  <c r="O307" i="45"/>
  <c r="M307" i="45"/>
  <c r="K307" i="45"/>
  <c r="I307" i="45"/>
  <c r="F307" i="45"/>
  <c r="O301" i="45"/>
  <c r="M301" i="45"/>
  <c r="K301" i="45"/>
  <c r="I301" i="45"/>
  <c r="F301" i="45"/>
  <c r="O177" i="45"/>
  <c r="M177" i="45"/>
  <c r="K177" i="45"/>
  <c r="I177" i="45"/>
  <c r="F177" i="45"/>
  <c r="O347" i="45"/>
  <c r="M347" i="45"/>
  <c r="K347" i="45"/>
  <c r="I347" i="45"/>
  <c r="F347" i="45"/>
  <c r="O367" i="45"/>
  <c r="M367" i="45"/>
  <c r="K367" i="45"/>
  <c r="I367" i="45"/>
  <c r="F367" i="45"/>
  <c r="O333" i="45"/>
  <c r="M333" i="45"/>
  <c r="K333" i="45"/>
  <c r="I333" i="45"/>
  <c r="F333" i="45"/>
  <c r="O296" i="45"/>
  <c r="M296" i="45"/>
  <c r="K296" i="45"/>
  <c r="I296" i="45"/>
  <c r="F296" i="45"/>
  <c r="O303" i="45"/>
  <c r="M303" i="45"/>
  <c r="K303" i="45"/>
  <c r="I303" i="45"/>
  <c r="F303" i="45"/>
  <c r="O362" i="45"/>
  <c r="M362" i="45"/>
  <c r="K362" i="45"/>
  <c r="I362" i="45"/>
  <c r="F362" i="45"/>
  <c r="O258" i="45"/>
  <c r="M258" i="45"/>
  <c r="K258" i="45"/>
  <c r="I258" i="45"/>
  <c r="F258" i="45"/>
  <c r="O281" i="45"/>
  <c r="M281" i="45"/>
  <c r="K281" i="45"/>
  <c r="I281" i="45"/>
  <c r="F281" i="45"/>
  <c r="O279" i="45"/>
  <c r="M279" i="45"/>
  <c r="K279" i="45"/>
  <c r="I279" i="45"/>
  <c r="F279" i="45"/>
  <c r="O26" i="45"/>
  <c r="M26" i="45"/>
  <c r="K26" i="45"/>
  <c r="I26" i="45"/>
  <c r="F26" i="45"/>
  <c r="O243" i="45"/>
  <c r="M243" i="45"/>
  <c r="K243" i="45"/>
  <c r="I243" i="45"/>
  <c r="F243" i="45"/>
  <c r="O151" i="45"/>
  <c r="M151" i="45"/>
  <c r="K151" i="45"/>
  <c r="I151" i="45"/>
  <c r="F151" i="45"/>
  <c r="O22" i="45"/>
  <c r="M22" i="45"/>
  <c r="K22" i="45"/>
  <c r="I22" i="45"/>
  <c r="F22" i="45"/>
  <c r="O17" i="45"/>
  <c r="M17" i="45"/>
  <c r="K17" i="45"/>
  <c r="I17" i="45"/>
  <c r="F17" i="45"/>
  <c r="O81" i="45"/>
  <c r="M81" i="45"/>
  <c r="K81" i="45"/>
  <c r="I81" i="45"/>
  <c r="F81" i="45"/>
  <c r="O12" i="45"/>
  <c r="M12" i="45"/>
  <c r="K12" i="45"/>
  <c r="I12" i="45"/>
  <c r="F12" i="45"/>
  <c r="O280" i="45"/>
  <c r="M280" i="45"/>
  <c r="K280" i="45"/>
  <c r="I280" i="45"/>
  <c r="F280" i="45"/>
  <c r="O239" i="45"/>
  <c r="M239" i="45"/>
  <c r="K239" i="45"/>
  <c r="I239" i="45"/>
  <c r="F239" i="45"/>
  <c r="O21" i="45"/>
  <c r="M21" i="45"/>
  <c r="K21" i="45"/>
  <c r="I21" i="45"/>
  <c r="F21" i="45"/>
  <c r="O352" i="45"/>
  <c r="M352" i="45"/>
  <c r="K352" i="45"/>
  <c r="I352" i="45"/>
  <c r="F352" i="45"/>
  <c r="O194" i="45"/>
  <c r="M194" i="45"/>
  <c r="K194" i="45"/>
  <c r="I194" i="45"/>
  <c r="F194" i="45"/>
  <c r="O202" i="45"/>
  <c r="M202" i="45"/>
  <c r="K202" i="45"/>
  <c r="I202" i="45"/>
  <c r="F202" i="45"/>
  <c r="O223" i="45"/>
  <c r="M223" i="45"/>
  <c r="K223" i="45"/>
  <c r="I223" i="45"/>
  <c r="F223" i="45"/>
  <c r="O89" i="45"/>
  <c r="M89" i="45"/>
  <c r="K89" i="45"/>
  <c r="I89" i="45"/>
  <c r="F89" i="45"/>
  <c r="O217" i="45"/>
  <c r="M217" i="45"/>
  <c r="K217" i="45"/>
  <c r="I217" i="45"/>
  <c r="F217" i="45"/>
  <c r="O447" i="45"/>
  <c r="M447" i="45"/>
  <c r="K447" i="45"/>
  <c r="I447" i="45"/>
  <c r="F447" i="45"/>
  <c r="O419" i="45"/>
  <c r="M419" i="45"/>
  <c r="K419" i="45"/>
  <c r="I419" i="45"/>
  <c r="F419" i="45"/>
  <c r="O204" i="45"/>
  <c r="M204" i="45"/>
  <c r="K204" i="45"/>
  <c r="I204" i="45"/>
  <c r="F204" i="45"/>
  <c r="O164" i="45"/>
  <c r="M164" i="45"/>
  <c r="K164" i="45"/>
  <c r="I164" i="45"/>
  <c r="F164" i="45"/>
  <c r="O257" i="45"/>
  <c r="M257" i="45"/>
  <c r="K257" i="45"/>
  <c r="I257" i="45"/>
  <c r="F257" i="45"/>
  <c r="O215" i="45"/>
  <c r="M215" i="45"/>
  <c r="K215" i="45"/>
  <c r="I215" i="45"/>
  <c r="F215" i="45"/>
  <c r="O184" i="45"/>
  <c r="M184" i="45"/>
  <c r="K184" i="45"/>
  <c r="I184" i="45"/>
  <c r="F184" i="45"/>
  <c r="O192" i="45"/>
  <c r="M192" i="45"/>
  <c r="K192" i="45"/>
  <c r="I192" i="45"/>
  <c r="F192" i="45"/>
  <c r="O340" i="45"/>
  <c r="M340" i="45"/>
  <c r="K340" i="45"/>
  <c r="I340" i="45"/>
  <c r="F340" i="45"/>
  <c r="O180" i="45"/>
  <c r="M180" i="45"/>
  <c r="K180" i="45"/>
  <c r="I180" i="45"/>
  <c r="F180" i="45"/>
  <c r="O139" i="45"/>
  <c r="M139" i="45"/>
  <c r="K139" i="45"/>
  <c r="I139" i="45"/>
  <c r="F139" i="45"/>
  <c r="O85" i="45"/>
  <c r="M85" i="45"/>
  <c r="K85" i="45"/>
  <c r="I85" i="45"/>
  <c r="F85" i="45"/>
  <c r="O232" i="45"/>
  <c r="M232" i="45"/>
  <c r="K232" i="45"/>
  <c r="I232" i="45"/>
  <c r="F232" i="45"/>
  <c r="O242" i="45"/>
  <c r="M242" i="45"/>
  <c r="K242" i="45"/>
  <c r="I242" i="45"/>
  <c r="F242" i="45"/>
  <c r="O38" i="45"/>
  <c r="M38" i="45"/>
  <c r="K38" i="45"/>
  <c r="I38" i="45"/>
  <c r="F38" i="45"/>
  <c r="O35" i="45"/>
  <c r="M35" i="45"/>
  <c r="K35" i="45"/>
  <c r="I35" i="45"/>
  <c r="F35" i="45"/>
  <c r="O457" i="45"/>
  <c r="M457" i="45"/>
  <c r="K457" i="45"/>
  <c r="I457" i="45"/>
  <c r="F457" i="45"/>
  <c r="O393" i="45"/>
  <c r="M393" i="45"/>
  <c r="K393" i="45"/>
  <c r="I393" i="45"/>
  <c r="F393" i="45"/>
  <c r="O197" i="45"/>
  <c r="M197" i="45"/>
  <c r="K197" i="45"/>
  <c r="I197" i="45"/>
  <c r="F197" i="45"/>
  <c r="O290" i="45"/>
  <c r="M290" i="45"/>
  <c r="K290" i="45"/>
  <c r="I290" i="45"/>
  <c r="F290" i="45"/>
  <c r="O266" i="45"/>
  <c r="M266" i="45"/>
  <c r="K266" i="45"/>
  <c r="I266" i="45"/>
  <c r="F266" i="45"/>
  <c r="O213" i="45"/>
  <c r="M213" i="45"/>
  <c r="K213" i="45"/>
  <c r="I213" i="45"/>
  <c r="F213" i="45"/>
  <c r="O248" i="45"/>
  <c r="M248" i="45"/>
  <c r="K248" i="45"/>
  <c r="I248" i="45"/>
  <c r="F248" i="45"/>
  <c r="O400" i="45"/>
  <c r="M400" i="45"/>
  <c r="K400" i="45"/>
  <c r="I400" i="45"/>
  <c r="F400" i="45"/>
  <c r="O439" i="45"/>
  <c r="M439" i="45"/>
  <c r="K439" i="45"/>
  <c r="I439" i="45"/>
  <c r="F439" i="45"/>
  <c r="O207" i="45"/>
  <c r="M207" i="45"/>
  <c r="K207" i="45"/>
  <c r="I207" i="45"/>
  <c r="F207" i="45"/>
  <c r="O208" i="45"/>
  <c r="M208" i="45"/>
  <c r="K208" i="45"/>
  <c r="I208" i="45"/>
  <c r="F208" i="45"/>
  <c r="O51" i="45"/>
  <c r="M51" i="45"/>
  <c r="K51" i="45"/>
  <c r="I51" i="45"/>
  <c r="F51" i="45"/>
  <c r="O272" i="45"/>
  <c r="M272" i="45"/>
  <c r="K272" i="45"/>
  <c r="I272" i="45"/>
  <c r="F272" i="45"/>
  <c r="O205" i="45"/>
  <c r="M205" i="45"/>
  <c r="K205" i="45"/>
  <c r="I205" i="45"/>
  <c r="F205" i="45"/>
  <c r="O295" i="45"/>
  <c r="M295" i="45"/>
  <c r="K295" i="45"/>
  <c r="I295" i="45"/>
  <c r="F295" i="45"/>
  <c r="O371" i="45"/>
  <c r="M371" i="45"/>
  <c r="K371" i="45"/>
  <c r="I371" i="45"/>
  <c r="F371" i="45"/>
  <c r="O271" i="45"/>
  <c r="M271" i="45"/>
  <c r="K271" i="45"/>
  <c r="I271" i="45"/>
  <c r="F271" i="45"/>
  <c r="O449" i="45"/>
  <c r="M449" i="45"/>
  <c r="K449" i="45"/>
  <c r="I449" i="45"/>
  <c r="F449" i="45"/>
  <c r="O433" i="45"/>
  <c r="M433" i="45"/>
  <c r="K433" i="45"/>
  <c r="I433" i="45"/>
  <c r="F433" i="45"/>
  <c r="O384" i="45"/>
  <c r="M384" i="45"/>
  <c r="K384" i="45"/>
  <c r="I384" i="45"/>
  <c r="F384" i="45"/>
  <c r="O395" i="45"/>
  <c r="M395" i="45"/>
  <c r="K395" i="45"/>
  <c r="I395" i="45"/>
  <c r="F395" i="45"/>
  <c r="O298" i="45"/>
  <c r="M298" i="45"/>
  <c r="K298" i="45"/>
  <c r="I298" i="45"/>
  <c r="F298" i="45"/>
  <c r="O136" i="45"/>
  <c r="M136" i="45"/>
  <c r="K136" i="45"/>
  <c r="I136" i="45"/>
  <c r="F136" i="45"/>
  <c r="O29" i="45"/>
  <c r="M29" i="45"/>
  <c r="K29" i="45"/>
  <c r="I29" i="45"/>
  <c r="F29" i="45"/>
  <c r="O95" i="45"/>
  <c r="M95" i="45"/>
  <c r="K95" i="45"/>
  <c r="I95" i="45"/>
  <c r="F95" i="45"/>
  <c r="O416" i="45"/>
  <c r="M416" i="45"/>
  <c r="K416" i="45"/>
  <c r="I416" i="45"/>
  <c r="F416" i="45"/>
  <c r="O376" i="45"/>
  <c r="M376" i="45"/>
  <c r="K376" i="45"/>
  <c r="I376" i="45"/>
  <c r="F376" i="45"/>
  <c r="O93" i="45"/>
  <c r="M93" i="45"/>
  <c r="K93" i="45"/>
  <c r="I93" i="45"/>
  <c r="F93" i="45"/>
  <c r="O427" i="45"/>
  <c r="M427" i="45"/>
  <c r="K427" i="45"/>
  <c r="I427" i="45"/>
  <c r="F427" i="45"/>
  <c r="O313" i="45"/>
  <c r="M313" i="45"/>
  <c r="K313" i="45"/>
  <c r="I313" i="45"/>
  <c r="F313" i="45"/>
  <c r="O366" i="45"/>
  <c r="M366" i="45"/>
  <c r="K366" i="45"/>
  <c r="I366" i="45"/>
  <c r="F366" i="45"/>
  <c r="O405" i="45"/>
  <c r="M405" i="45"/>
  <c r="K405" i="45"/>
  <c r="I405" i="45"/>
  <c r="F405" i="45"/>
  <c r="O370" i="45"/>
  <c r="M370" i="45"/>
  <c r="K370" i="45"/>
  <c r="I370" i="45"/>
  <c r="F370" i="45"/>
  <c r="O414" i="45"/>
  <c r="M414" i="45"/>
  <c r="K414" i="45"/>
  <c r="I414" i="45"/>
  <c r="F414" i="45"/>
  <c r="O273" i="45"/>
  <c r="M273" i="45"/>
  <c r="K273" i="45"/>
  <c r="I273" i="45"/>
  <c r="F273" i="45"/>
  <c r="O415" i="45"/>
  <c r="M415" i="45"/>
  <c r="K415" i="45"/>
  <c r="I415" i="45"/>
  <c r="F415" i="45"/>
  <c r="O418" i="45"/>
  <c r="M418" i="45"/>
  <c r="K418" i="45"/>
  <c r="I418" i="45"/>
  <c r="F418" i="45"/>
  <c r="O326" i="45"/>
  <c r="M326" i="45"/>
  <c r="K326" i="45"/>
  <c r="I326" i="45"/>
  <c r="F326" i="45"/>
  <c r="O267" i="45"/>
  <c r="M267" i="45"/>
  <c r="K267" i="45"/>
  <c r="I267" i="45"/>
  <c r="F267" i="45"/>
  <c r="O149" i="45"/>
  <c r="M149" i="45"/>
  <c r="K149" i="45"/>
  <c r="I149" i="45"/>
  <c r="F149" i="45"/>
  <c r="O126" i="45"/>
  <c r="M126" i="45"/>
  <c r="K126" i="45"/>
  <c r="I126" i="45"/>
  <c r="F126" i="45"/>
  <c r="O222" i="45"/>
  <c r="M222" i="45"/>
  <c r="K222" i="45"/>
  <c r="I222" i="45"/>
  <c r="F222" i="45"/>
  <c r="O73" i="45"/>
  <c r="M73" i="45"/>
  <c r="K73" i="45"/>
  <c r="I73" i="45"/>
  <c r="F73" i="45"/>
  <c r="O224" i="45"/>
  <c r="M224" i="45"/>
  <c r="K224" i="45"/>
  <c r="I224" i="45"/>
  <c r="F224" i="45"/>
  <c r="O181" i="45"/>
  <c r="M181" i="45"/>
  <c r="K181" i="45"/>
  <c r="I181" i="45"/>
  <c r="F181" i="45"/>
  <c r="O357" i="45"/>
  <c r="M357" i="45"/>
  <c r="K357" i="45"/>
  <c r="I357" i="45"/>
  <c r="F357" i="45"/>
  <c r="O129" i="45"/>
  <c r="M129" i="45"/>
  <c r="K129" i="45"/>
  <c r="I129" i="45"/>
  <c r="F129" i="45"/>
  <c r="O432" i="45"/>
  <c r="M432" i="45"/>
  <c r="K432" i="45"/>
  <c r="I432" i="45"/>
  <c r="F432" i="45"/>
  <c r="O118" i="45"/>
  <c r="M118" i="45"/>
  <c r="K118" i="45"/>
  <c r="I118" i="45"/>
  <c r="F118" i="45"/>
  <c r="O172" i="45"/>
  <c r="M172" i="45"/>
  <c r="K172" i="45"/>
  <c r="I172" i="45"/>
  <c r="F172" i="45"/>
  <c r="O323" i="45"/>
  <c r="M323" i="45"/>
  <c r="K323" i="45"/>
  <c r="I323" i="45"/>
  <c r="F323" i="45"/>
  <c r="O156" i="45"/>
  <c r="M156" i="45"/>
  <c r="K156" i="45"/>
  <c r="I156" i="45"/>
  <c r="F156" i="45"/>
  <c r="O268" i="45"/>
  <c r="M268" i="45"/>
  <c r="K268" i="45"/>
  <c r="I268" i="45"/>
  <c r="F268" i="45"/>
  <c r="O200" i="45"/>
  <c r="M200" i="45"/>
  <c r="K200" i="45"/>
  <c r="I200" i="45"/>
  <c r="F200" i="45"/>
  <c r="O111" i="45"/>
  <c r="M111" i="45"/>
  <c r="K111" i="45"/>
  <c r="I111" i="45"/>
  <c r="F111" i="45"/>
  <c r="O381" i="45"/>
  <c r="M381" i="45"/>
  <c r="K381" i="45"/>
  <c r="I381" i="45"/>
  <c r="F381" i="45"/>
  <c r="O138" i="45"/>
  <c r="M138" i="45"/>
  <c r="K138" i="45"/>
  <c r="I138" i="45"/>
  <c r="F138" i="45"/>
  <c r="O179" i="45"/>
  <c r="M179" i="45"/>
  <c r="K179" i="45"/>
  <c r="I179" i="45"/>
  <c r="F179" i="45"/>
  <c r="O411" i="45"/>
  <c r="M411" i="45"/>
  <c r="K411" i="45"/>
  <c r="I411" i="45"/>
  <c r="F411" i="45"/>
  <c r="O148" i="45"/>
  <c r="M148" i="45"/>
  <c r="K148" i="45"/>
  <c r="I148" i="45"/>
  <c r="F148" i="45"/>
  <c r="O216" i="45"/>
  <c r="M216" i="45"/>
  <c r="K216" i="45"/>
  <c r="I216" i="45"/>
  <c r="F216" i="45"/>
  <c r="O424" i="45"/>
  <c r="M424" i="45"/>
  <c r="K424" i="45"/>
  <c r="I424" i="45"/>
  <c r="F424" i="45"/>
  <c r="O211" i="45"/>
  <c r="M211" i="45"/>
  <c r="K211" i="45"/>
  <c r="I211" i="45"/>
  <c r="F211" i="45"/>
  <c r="O61" i="45"/>
  <c r="M61" i="45"/>
  <c r="K61" i="45"/>
  <c r="I61" i="45"/>
  <c r="F61" i="45"/>
  <c r="O78" i="45"/>
  <c r="M78" i="45"/>
  <c r="K78" i="45"/>
  <c r="I78" i="45"/>
  <c r="F78" i="45"/>
  <c r="O176" i="45"/>
  <c r="M176" i="45"/>
  <c r="K176" i="45"/>
  <c r="I176" i="45"/>
  <c r="F176" i="45"/>
  <c r="O300" i="45"/>
  <c r="M300" i="45"/>
  <c r="K300" i="45"/>
  <c r="I300" i="45"/>
  <c r="F300" i="45"/>
  <c r="O250" i="45"/>
  <c r="M250" i="45"/>
  <c r="K250" i="45"/>
  <c r="I250" i="45"/>
  <c r="F250" i="45"/>
  <c r="O320" i="45"/>
  <c r="M320" i="45"/>
  <c r="K320" i="45"/>
  <c r="I320" i="45"/>
  <c r="F320" i="45"/>
  <c r="O368" i="45"/>
  <c r="M368" i="45"/>
  <c r="K368" i="45"/>
  <c r="I368" i="45"/>
  <c r="F368" i="45"/>
  <c r="O236" i="45"/>
  <c r="M236" i="45"/>
  <c r="K236" i="45"/>
  <c r="I236" i="45"/>
  <c r="F236" i="45"/>
  <c r="O329" i="45"/>
  <c r="M329" i="45"/>
  <c r="K329" i="45"/>
  <c r="I329" i="45"/>
  <c r="F329" i="45"/>
  <c r="O423" i="45"/>
  <c r="M423" i="45"/>
  <c r="K423" i="45"/>
  <c r="I423" i="45"/>
  <c r="F423" i="45"/>
  <c r="O157" i="45"/>
  <c r="M157" i="45"/>
  <c r="K157" i="45"/>
  <c r="I157" i="45"/>
  <c r="F157" i="45"/>
  <c r="O249" i="45"/>
  <c r="M249" i="45"/>
  <c r="K249" i="45"/>
  <c r="I249" i="45"/>
  <c r="F249" i="45"/>
  <c r="O429" i="45"/>
  <c r="M429" i="45"/>
  <c r="K429" i="45"/>
  <c r="I429" i="45"/>
  <c r="F429" i="45"/>
  <c r="O369" i="45"/>
  <c r="M369" i="45"/>
  <c r="K369" i="45"/>
  <c r="I369" i="45"/>
  <c r="F369" i="45"/>
  <c r="O304" i="45"/>
  <c r="M304" i="45"/>
  <c r="K304" i="45"/>
  <c r="I304" i="45"/>
  <c r="F304" i="45"/>
  <c r="O337" i="45"/>
  <c r="M337" i="45"/>
  <c r="K337" i="45"/>
  <c r="I337" i="45"/>
  <c r="F337" i="45"/>
  <c r="O191" i="45"/>
  <c r="M191" i="45"/>
  <c r="K191" i="45"/>
  <c r="I191" i="45"/>
  <c r="F191" i="45"/>
  <c r="O321" i="45"/>
  <c r="M321" i="45"/>
  <c r="K321" i="45"/>
  <c r="I321" i="45"/>
  <c r="F321" i="45"/>
  <c r="O327" i="45"/>
  <c r="M327" i="45"/>
  <c r="K327" i="45"/>
  <c r="I327" i="45"/>
  <c r="F327" i="45"/>
  <c r="O225" i="45"/>
  <c r="M225" i="45"/>
  <c r="K225" i="45"/>
  <c r="I225" i="45"/>
  <c r="F225" i="45"/>
  <c r="O201" i="45"/>
  <c r="M201" i="45"/>
  <c r="K201" i="45"/>
  <c r="I201" i="45"/>
  <c r="F201" i="45"/>
  <c r="O309" i="45"/>
  <c r="M309" i="45"/>
  <c r="K309" i="45"/>
  <c r="I309" i="45"/>
  <c r="F309" i="45"/>
  <c r="O478" i="45"/>
  <c r="M478" i="45"/>
  <c r="K478" i="45"/>
  <c r="I478" i="45"/>
  <c r="F478" i="45"/>
  <c r="O74" i="45"/>
  <c r="M74" i="45"/>
  <c r="K74" i="45"/>
  <c r="I74" i="45"/>
  <c r="F74" i="45"/>
  <c r="O152" i="45"/>
  <c r="M152" i="45"/>
  <c r="K152" i="45"/>
  <c r="I152" i="45"/>
  <c r="F152" i="45"/>
  <c r="O441" i="45"/>
  <c r="M441" i="45"/>
  <c r="K441" i="45"/>
  <c r="I441" i="45"/>
  <c r="F441" i="45"/>
  <c r="O471" i="45"/>
  <c r="M471" i="45"/>
  <c r="K471" i="45"/>
  <c r="I471" i="45"/>
  <c r="F471" i="45"/>
  <c r="O287" i="45"/>
  <c r="M287" i="45"/>
  <c r="K287" i="45"/>
  <c r="I287" i="45"/>
  <c r="F287" i="45"/>
  <c r="O142" i="45"/>
  <c r="M142" i="45"/>
  <c r="K142" i="45"/>
  <c r="I142" i="45"/>
  <c r="F142" i="45"/>
  <c r="O120" i="45"/>
  <c r="M120" i="45"/>
  <c r="K120" i="45"/>
  <c r="I120" i="45"/>
  <c r="F120" i="45"/>
  <c r="O269" i="45"/>
  <c r="M269" i="45"/>
  <c r="K269" i="45"/>
  <c r="I269" i="45"/>
  <c r="F269" i="45"/>
  <c r="O299" i="45"/>
  <c r="M299" i="45"/>
  <c r="K299" i="45"/>
  <c r="I299" i="45"/>
  <c r="F299" i="45"/>
  <c r="O105" i="45"/>
  <c r="M105" i="45"/>
  <c r="K105" i="45"/>
  <c r="I105" i="45"/>
  <c r="F105" i="45"/>
  <c r="O27" i="45"/>
  <c r="M27" i="45"/>
  <c r="K27" i="45"/>
  <c r="I27" i="45"/>
  <c r="F27" i="45"/>
  <c r="O125" i="45"/>
  <c r="M125" i="45"/>
  <c r="K125" i="45"/>
  <c r="I125" i="45"/>
  <c r="F125" i="45"/>
  <c r="O228" i="45"/>
  <c r="M228" i="45"/>
  <c r="K228" i="45"/>
  <c r="I228" i="45"/>
  <c r="F228" i="45"/>
  <c r="O77" i="45"/>
  <c r="M77" i="45"/>
  <c r="K77" i="45"/>
  <c r="I77" i="45"/>
  <c r="F77" i="45"/>
  <c r="O188" i="45"/>
  <c r="M188" i="45"/>
  <c r="K188" i="45"/>
  <c r="I188" i="45"/>
  <c r="F188" i="45"/>
  <c r="O122" i="45"/>
  <c r="M122" i="45"/>
  <c r="K122" i="45"/>
  <c r="I122" i="45"/>
  <c r="F122" i="45"/>
  <c r="O87" i="45"/>
  <c r="M87" i="45"/>
  <c r="K87" i="45"/>
  <c r="I87" i="45"/>
  <c r="F87" i="45"/>
  <c r="O237" i="45"/>
  <c r="M237" i="45"/>
  <c r="K237" i="45"/>
  <c r="I237" i="45"/>
  <c r="F237" i="45"/>
  <c r="O160" i="45"/>
  <c r="M160" i="45"/>
  <c r="K160" i="45"/>
  <c r="I160" i="45"/>
  <c r="F160" i="45"/>
  <c r="O104" i="45"/>
  <c r="M104" i="45"/>
  <c r="K104" i="45"/>
  <c r="I104" i="45"/>
  <c r="F104" i="45"/>
  <c r="O112" i="45"/>
  <c r="M112" i="45"/>
  <c r="K112" i="45"/>
  <c r="I112" i="45"/>
  <c r="F112" i="45"/>
  <c r="O43" i="45"/>
  <c r="M43" i="45"/>
  <c r="K43" i="45"/>
  <c r="I43" i="45"/>
  <c r="F43" i="45"/>
  <c r="O100" i="45"/>
  <c r="M100" i="45"/>
  <c r="K100" i="45"/>
  <c r="I100" i="45"/>
  <c r="F100" i="45"/>
  <c r="O8" i="45"/>
  <c r="M8" i="45"/>
  <c r="K8" i="45"/>
  <c r="I8" i="45"/>
  <c r="F8" i="45"/>
  <c r="O98" i="45"/>
  <c r="M98" i="45"/>
  <c r="K98" i="45"/>
  <c r="I98" i="45"/>
  <c r="F98" i="45"/>
  <c r="O37" i="45"/>
  <c r="M37" i="45"/>
  <c r="K37" i="45"/>
  <c r="I37" i="45"/>
  <c r="F37" i="45"/>
  <c r="O385" i="45"/>
  <c r="M385" i="45"/>
  <c r="K385" i="45"/>
  <c r="I385" i="45"/>
  <c r="F385" i="45"/>
  <c r="O289" i="45"/>
  <c r="M289" i="45"/>
  <c r="K289" i="45"/>
  <c r="I289" i="45"/>
  <c r="F289" i="45"/>
  <c r="O288" i="45"/>
  <c r="M288" i="45"/>
  <c r="K288" i="45"/>
  <c r="I288" i="45"/>
  <c r="F288" i="45"/>
  <c r="O246" i="45"/>
  <c r="M246" i="45"/>
  <c r="K246" i="45"/>
  <c r="I246" i="45"/>
  <c r="F246" i="45"/>
  <c r="O345" i="45"/>
  <c r="M345" i="45"/>
  <c r="K345" i="45"/>
  <c r="I345" i="45"/>
  <c r="F345" i="45"/>
  <c r="O70" i="45"/>
  <c r="M70" i="45"/>
  <c r="K70" i="45"/>
  <c r="I70" i="45"/>
  <c r="F70" i="45"/>
  <c r="O218" i="45"/>
  <c r="M218" i="45"/>
  <c r="K218" i="45"/>
  <c r="I218" i="45"/>
  <c r="F218" i="45"/>
  <c r="O196" i="45"/>
  <c r="M196" i="45"/>
  <c r="K196" i="45"/>
  <c r="I196" i="45"/>
  <c r="F196" i="45"/>
  <c r="O154" i="45"/>
  <c r="M154" i="45"/>
  <c r="K154" i="45"/>
  <c r="I154" i="45"/>
  <c r="F154" i="45"/>
  <c r="O226" i="45"/>
  <c r="M226" i="45"/>
  <c r="K226" i="45"/>
  <c r="I226" i="45"/>
  <c r="F226" i="45"/>
  <c r="O18" i="45"/>
  <c r="M18" i="45"/>
  <c r="K18" i="45"/>
  <c r="I18" i="45"/>
  <c r="F18" i="45"/>
  <c r="O72" i="45"/>
  <c r="M72" i="45"/>
  <c r="K72" i="45"/>
  <c r="I72" i="45"/>
  <c r="F72" i="45"/>
  <c r="O404" i="45"/>
  <c r="M404" i="45"/>
  <c r="K404" i="45"/>
  <c r="I404" i="45"/>
  <c r="F404" i="45"/>
  <c r="O256" i="45"/>
  <c r="M256" i="45"/>
  <c r="K256" i="45"/>
  <c r="I256" i="45"/>
  <c r="F256" i="45"/>
  <c r="O131" i="45"/>
  <c r="M131" i="45"/>
  <c r="K131" i="45"/>
  <c r="I131" i="45"/>
  <c r="F131" i="45"/>
  <c r="O364" i="45"/>
  <c r="M364" i="45"/>
  <c r="K364" i="45"/>
  <c r="I364" i="45"/>
  <c r="F364" i="45"/>
  <c r="O291" i="45"/>
  <c r="M291" i="45"/>
  <c r="K291" i="45"/>
  <c r="I291" i="45"/>
  <c r="F291" i="45"/>
  <c r="O377" i="45"/>
  <c r="M377" i="45"/>
  <c r="K377" i="45"/>
  <c r="I377" i="45"/>
  <c r="F377" i="45"/>
  <c r="O144" i="45"/>
  <c r="M144" i="45"/>
  <c r="K144" i="45"/>
  <c r="I144" i="45"/>
  <c r="F144" i="45"/>
  <c r="O308" i="45"/>
  <c r="M308" i="45"/>
  <c r="K308" i="45"/>
  <c r="I308" i="45"/>
  <c r="F308" i="45"/>
  <c r="O161" i="45"/>
  <c r="M161" i="45"/>
  <c r="K161" i="45"/>
  <c r="I161" i="45"/>
  <c r="F161" i="45"/>
  <c r="O263" i="45"/>
  <c r="M263" i="45"/>
  <c r="K263" i="45"/>
  <c r="I263" i="45"/>
  <c r="F263" i="45"/>
  <c r="O113" i="45"/>
  <c r="M113" i="45"/>
  <c r="K113" i="45"/>
  <c r="I113" i="45"/>
  <c r="F113" i="45"/>
  <c r="O13" i="45"/>
  <c r="M13" i="45"/>
  <c r="K13" i="45"/>
  <c r="I13" i="45"/>
  <c r="F13" i="45"/>
  <c r="O141" i="45"/>
  <c r="M141" i="45"/>
  <c r="K141" i="45"/>
  <c r="I141" i="45"/>
  <c r="F141" i="45"/>
  <c r="O158" i="45"/>
  <c r="M158" i="45"/>
  <c r="K158" i="45"/>
  <c r="I158" i="45"/>
  <c r="F158" i="45"/>
  <c r="O34" i="45"/>
  <c r="M34" i="45"/>
  <c r="K34" i="45"/>
  <c r="I34" i="45"/>
  <c r="F34" i="45"/>
  <c r="O173" i="45"/>
  <c r="M173" i="45"/>
  <c r="K173" i="45"/>
  <c r="I173" i="45"/>
  <c r="F173" i="45"/>
  <c r="O234" i="45"/>
  <c r="M234" i="45"/>
  <c r="K234" i="45"/>
  <c r="I234" i="45"/>
  <c r="F234" i="45"/>
  <c r="O245" i="45"/>
  <c r="M245" i="45"/>
  <c r="K245" i="45"/>
  <c r="I245" i="45"/>
  <c r="F245" i="45"/>
  <c r="O59" i="45"/>
  <c r="M59" i="45"/>
  <c r="K59" i="45"/>
  <c r="I59" i="45"/>
  <c r="F59" i="45"/>
  <c r="O417" i="45"/>
  <c r="M417" i="45"/>
  <c r="K417" i="45"/>
  <c r="I417" i="45"/>
  <c r="F417" i="45"/>
  <c r="O372" i="45"/>
  <c r="M372" i="45"/>
  <c r="K372" i="45"/>
  <c r="I372" i="45"/>
  <c r="F372" i="45"/>
  <c r="O358" i="45"/>
  <c r="M358" i="45"/>
  <c r="K358" i="45"/>
  <c r="I358" i="45"/>
  <c r="F358" i="45"/>
  <c r="O394" i="45"/>
  <c r="M394" i="45"/>
  <c r="K394" i="45"/>
  <c r="I394" i="45"/>
  <c r="F394" i="45"/>
  <c r="O465" i="45"/>
  <c r="M465" i="45"/>
  <c r="K465" i="45"/>
  <c r="I465" i="45"/>
  <c r="F465" i="45"/>
  <c r="O450" i="45"/>
  <c r="M450" i="45"/>
  <c r="K450" i="45"/>
  <c r="I450" i="45"/>
  <c r="F450" i="45"/>
  <c r="O396" i="45"/>
  <c r="M396" i="45"/>
  <c r="K396" i="45"/>
  <c r="I396" i="45"/>
  <c r="F396" i="45"/>
  <c r="O425" i="45"/>
  <c r="M425" i="45"/>
  <c r="K425" i="45"/>
  <c r="I425" i="45"/>
  <c r="F425" i="45"/>
  <c r="O403" i="45"/>
  <c r="M403" i="45"/>
  <c r="K403" i="45"/>
  <c r="I403" i="45"/>
  <c r="F403" i="45"/>
  <c r="O412" i="45"/>
  <c r="M412" i="45"/>
  <c r="K412" i="45"/>
  <c r="I412" i="45"/>
  <c r="F412" i="45"/>
  <c r="O435" i="45"/>
  <c r="M435" i="45"/>
  <c r="K435" i="45"/>
  <c r="I435" i="45"/>
  <c r="F435" i="45"/>
  <c r="O472" i="45"/>
  <c r="M472" i="45"/>
  <c r="K472" i="45"/>
  <c r="I472" i="45"/>
  <c r="F472" i="45"/>
  <c r="O220" i="45"/>
  <c r="M220" i="45"/>
  <c r="K220" i="45"/>
  <c r="I220" i="45"/>
  <c r="F220" i="45"/>
  <c r="O199" i="45"/>
  <c r="M199" i="45"/>
  <c r="K199" i="45"/>
  <c r="I199" i="45"/>
  <c r="F199" i="45"/>
  <c r="O426" i="45"/>
  <c r="M426" i="45"/>
  <c r="K426" i="45"/>
  <c r="I426" i="45"/>
  <c r="F426" i="45"/>
  <c r="O398" i="45"/>
  <c r="M398" i="45"/>
  <c r="K398" i="45"/>
  <c r="I398" i="45"/>
  <c r="F398" i="45"/>
  <c r="O109" i="45"/>
  <c r="M109" i="45"/>
  <c r="K109" i="45"/>
  <c r="I109" i="45"/>
  <c r="F109" i="45"/>
  <c r="O451" i="45"/>
  <c r="M451" i="45"/>
  <c r="K451" i="45"/>
  <c r="I451" i="45"/>
  <c r="F451" i="45"/>
  <c r="O134" i="45"/>
  <c r="M134" i="45"/>
  <c r="K134" i="45"/>
  <c r="I134" i="45"/>
  <c r="F134" i="45"/>
  <c r="O219" i="45"/>
  <c r="M219" i="45"/>
  <c r="K219" i="45"/>
  <c r="I219" i="45"/>
  <c r="F219" i="45"/>
  <c r="O251" i="45"/>
  <c r="M251" i="45"/>
  <c r="K251" i="45"/>
  <c r="I251" i="45"/>
  <c r="F251" i="45"/>
  <c r="O356" i="45"/>
  <c r="M356" i="45"/>
  <c r="K356" i="45"/>
  <c r="I356" i="45"/>
  <c r="F356" i="45"/>
  <c r="O174" i="45"/>
  <c r="M174" i="45"/>
  <c r="K174" i="45"/>
  <c r="I174" i="45"/>
  <c r="F174" i="45"/>
  <c r="O342" i="45"/>
  <c r="M342" i="45"/>
  <c r="K342" i="45"/>
  <c r="I342" i="45"/>
  <c r="F342" i="45"/>
  <c r="O155" i="45"/>
  <c r="M155" i="45"/>
  <c r="K155" i="45"/>
  <c r="I155" i="45"/>
  <c r="F155" i="45"/>
  <c r="O475" i="45"/>
  <c r="M475" i="45"/>
  <c r="K475" i="45"/>
  <c r="I475" i="45"/>
  <c r="F475" i="45"/>
  <c r="O467" i="45"/>
  <c r="M467" i="45"/>
  <c r="K467" i="45"/>
  <c r="I467" i="45"/>
  <c r="F467" i="45"/>
  <c r="O338" i="45"/>
  <c r="M338" i="45"/>
  <c r="K338" i="45"/>
  <c r="I338" i="45"/>
  <c r="F338" i="45"/>
  <c r="O339" i="45"/>
  <c r="M339" i="45"/>
  <c r="K339" i="45"/>
  <c r="I339" i="45"/>
  <c r="F339" i="45"/>
  <c r="O322" i="45"/>
  <c r="M322" i="45"/>
  <c r="K322" i="45"/>
  <c r="I322" i="45"/>
  <c r="F322" i="45"/>
  <c r="O397" i="45"/>
  <c r="M397" i="45"/>
  <c r="K397" i="45"/>
  <c r="I397" i="45"/>
  <c r="F397" i="45"/>
  <c r="O365" i="45"/>
  <c r="M365" i="45"/>
  <c r="K365" i="45"/>
  <c r="I365" i="45"/>
  <c r="F365" i="45"/>
  <c r="O421" i="45"/>
  <c r="M421" i="45"/>
  <c r="K421" i="45"/>
  <c r="I421" i="45"/>
  <c r="F421" i="45"/>
  <c r="O440" i="45"/>
  <c r="M440" i="45"/>
  <c r="K440" i="45"/>
  <c r="I440" i="45"/>
  <c r="F440" i="45"/>
  <c r="O346" i="45"/>
  <c r="M346" i="45"/>
  <c r="K346" i="45"/>
  <c r="I346" i="45"/>
  <c r="F346" i="45"/>
  <c r="O390" i="45"/>
  <c r="M390" i="45"/>
  <c r="K390" i="45"/>
  <c r="I390" i="45"/>
  <c r="F390" i="45"/>
  <c r="O360" i="45"/>
  <c r="M360" i="45"/>
  <c r="K360" i="45"/>
  <c r="I360" i="45"/>
  <c r="F360" i="45"/>
  <c r="O409" i="45"/>
  <c r="M409" i="45"/>
  <c r="K409" i="45"/>
  <c r="I409" i="45"/>
  <c r="F409" i="45"/>
  <c r="O334" i="45"/>
  <c r="M334" i="45"/>
  <c r="K334" i="45"/>
  <c r="I334" i="45"/>
  <c r="F334" i="45"/>
  <c r="O407" i="45"/>
  <c r="M407" i="45"/>
  <c r="K407" i="45"/>
  <c r="I407" i="45"/>
  <c r="F407" i="45"/>
  <c r="O312" i="45"/>
  <c r="M312" i="45"/>
  <c r="K312" i="45"/>
  <c r="I312" i="45"/>
  <c r="F312" i="45"/>
  <c r="O318" i="45"/>
  <c r="M318" i="45"/>
  <c r="K318" i="45"/>
  <c r="I318" i="45"/>
  <c r="F318" i="45"/>
  <c r="O374" i="45"/>
  <c r="M374" i="45"/>
  <c r="K374" i="45"/>
  <c r="I374" i="45"/>
  <c r="F374" i="45"/>
  <c r="O261" i="45"/>
  <c r="M261" i="45"/>
  <c r="K261" i="45"/>
  <c r="I261" i="45"/>
  <c r="F261" i="45"/>
  <c r="O198" i="45"/>
  <c r="M198" i="45"/>
  <c r="K198" i="45"/>
  <c r="I198" i="45"/>
  <c r="F198" i="45"/>
  <c r="O135" i="45"/>
  <c r="M135" i="45"/>
  <c r="K135" i="45"/>
  <c r="I135" i="45"/>
  <c r="F135" i="45"/>
  <c r="O170" i="45"/>
  <c r="M170" i="45"/>
  <c r="K170" i="45"/>
  <c r="I170" i="45"/>
  <c r="F170" i="45"/>
  <c r="O221" i="45"/>
  <c r="M221" i="45"/>
  <c r="K221" i="45"/>
  <c r="I221" i="45"/>
  <c r="F221" i="45"/>
  <c r="O86" i="45"/>
  <c r="M86" i="45"/>
  <c r="K86" i="45"/>
  <c r="I86" i="45"/>
  <c r="F86" i="45"/>
  <c r="O349" i="45"/>
  <c r="M349" i="45"/>
  <c r="K349" i="45"/>
  <c r="I349" i="45"/>
  <c r="F349" i="45"/>
  <c r="O375" i="45"/>
  <c r="M375" i="45"/>
  <c r="K375" i="45"/>
  <c r="I375" i="45"/>
  <c r="F375" i="45"/>
  <c r="O293" i="45"/>
  <c r="M293" i="45"/>
  <c r="K293" i="45"/>
  <c r="I293" i="45"/>
  <c r="F293" i="45"/>
  <c r="O183" i="45"/>
  <c r="M183" i="45"/>
  <c r="K183" i="45"/>
  <c r="I183" i="45"/>
  <c r="F183" i="45"/>
  <c r="O402" i="45"/>
  <c r="M402" i="45"/>
  <c r="K402" i="45"/>
  <c r="I402" i="45"/>
  <c r="F402" i="45"/>
  <c r="O189" i="45"/>
  <c r="M189" i="45"/>
  <c r="K189" i="45"/>
  <c r="I189" i="45"/>
  <c r="F189" i="45"/>
  <c r="O171" i="45"/>
  <c r="M171" i="45"/>
  <c r="K171" i="45"/>
  <c r="I171" i="45"/>
  <c r="F171" i="45"/>
  <c r="O82" i="45"/>
  <c r="M82" i="45"/>
  <c r="K82" i="45"/>
  <c r="I82" i="45"/>
  <c r="F82" i="45"/>
  <c r="O101" i="45"/>
  <c r="M101" i="45"/>
  <c r="K101" i="45"/>
  <c r="I101" i="45"/>
  <c r="F101" i="45"/>
  <c r="O102" i="45"/>
  <c r="M102" i="45"/>
  <c r="K102" i="45"/>
  <c r="I102" i="45"/>
  <c r="F102" i="45"/>
  <c r="O88" i="45"/>
  <c r="M88" i="45"/>
  <c r="K88" i="45"/>
  <c r="I88" i="45"/>
  <c r="F88" i="45"/>
  <c r="O165" i="45"/>
  <c r="M165" i="45"/>
  <c r="K165" i="45"/>
  <c r="I165" i="45"/>
  <c r="F165" i="45"/>
  <c r="O71" i="45"/>
  <c r="M71" i="45"/>
  <c r="K71" i="45"/>
  <c r="I71" i="45"/>
  <c r="F71" i="45"/>
  <c r="O336" i="45"/>
  <c r="M336" i="45"/>
  <c r="K336" i="45"/>
  <c r="I336" i="45"/>
  <c r="F336" i="45"/>
  <c r="O479" i="45"/>
  <c r="M479" i="45"/>
  <c r="K479" i="45"/>
  <c r="I479" i="45"/>
  <c r="F479" i="45"/>
  <c r="O474" i="45"/>
  <c r="M474" i="45"/>
  <c r="K474" i="45"/>
  <c r="I474" i="45"/>
  <c r="F474" i="45"/>
  <c r="O229" i="45"/>
  <c r="M229" i="45"/>
  <c r="K229" i="45"/>
  <c r="I229" i="45"/>
  <c r="F229" i="45"/>
  <c r="O406" i="45"/>
  <c r="M406" i="45"/>
  <c r="K406" i="45"/>
  <c r="I406" i="45"/>
  <c r="F406" i="45"/>
  <c r="O392" i="45"/>
  <c r="M392" i="45"/>
  <c r="K392" i="45"/>
  <c r="I392" i="45"/>
  <c r="F392" i="45"/>
  <c r="O436" i="45"/>
  <c r="M436" i="45"/>
  <c r="K436" i="45"/>
  <c r="I436" i="45"/>
  <c r="F436" i="45"/>
  <c r="O276" i="45"/>
  <c r="M276" i="45"/>
  <c r="K276" i="45"/>
  <c r="I276" i="45"/>
  <c r="F276" i="45"/>
  <c r="O310" i="45"/>
  <c r="M310" i="45"/>
  <c r="K310" i="45"/>
  <c r="I310" i="45"/>
  <c r="F310" i="45"/>
  <c r="O387" i="45"/>
  <c r="M387" i="45"/>
  <c r="K387" i="45"/>
  <c r="I387" i="45"/>
  <c r="F387" i="45"/>
  <c r="O388" i="45"/>
  <c r="M388" i="45"/>
  <c r="K388" i="45"/>
  <c r="I388" i="45"/>
  <c r="F388" i="45"/>
  <c r="O282" i="45"/>
  <c r="M282" i="45"/>
  <c r="K282" i="45"/>
  <c r="I282" i="45"/>
  <c r="F282" i="45"/>
  <c r="O67" i="45"/>
  <c r="M67" i="45"/>
  <c r="K67" i="45"/>
  <c r="I67" i="45"/>
  <c r="F67" i="45"/>
  <c r="O133" i="45"/>
  <c r="M133" i="45"/>
  <c r="K133" i="45"/>
  <c r="I133" i="45"/>
  <c r="F133" i="45"/>
  <c r="O145" i="45"/>
  <c r="M145" i="45"/>
  <c r="K145" i="45"/>
  <c r="I145" i="45"/>
  <c r="F145" i="45"/>
  <c r="O41" i="45"/>
  <c r="M41" i="45"/>
  <c r="K41" i="45"/>
  <c r="I41" i="45"/>
  <c r="F41" i="45"/>
  <c r="O94" i="45"/>
  <c r="M94" i="45"/>
  <c r="K94" i="45"/>
  <c r="I94" i="45"/>
  <c r="F94" i="45"/>
  <c r="O379" i="45"/>
  <c r="M379" i="45"/>
  <c r="K379" i="45"/>
  <c r="I379" i="45"/>
  <c r="F379" i="45"/>
  <c r="O285" i="45"/>
  <c r="M285" i="45"/>
  <c r="K285" i="45"/>
  <c r="I285" i="45"/>
  <c r="F285" i="45"/>
  <c r="O247" i="45"/>
  <c r="M247" i="45"/>
  <c r="K247" i="45"/>
  <c r="I247" i="45"/>
  <c r="F247" i="45"/>
  <c r="O255" i="45"/>
  <c r="M255" i="45"/>
  <c r="K255" i="45"/>
  <c r="I255" i="45"/>
  <c r="F255" i="45"/>
  <c r="O209" i="45"/>
  <c r="M209" i="45"/>
  <c r="K209" i="45"/>
  <c r="I209" i="45"/>
  <c r="F209" i="45"/>
  <c r="O169" i="45"/>
  <c r="M169" i="45"/>
  <c r="K169" i="45"/>
  <c r="I169" i="45"/>
  <c r="F169" i="45"/>
  <c r="O401" i="45"/>
  <c r="M401" i="45"/>
  <c r="K401" i="45"/>
  <c r="I401" i="45"/>
  <c r="F401" i="45"/>
  <c r="O325" i="45"/>
  <c r="M325" i="45"/>
  <c r="K325" i="45"/>
  <c r="I325" i="45"/>
  <c r="F325" i="45"/>
  <c r="O332" i="45"/>
  <c r="M332" i="45"/>
  <c r="K332" i="45"/>
  <c r="I332" i="45"/>
  <c r="F332" i="45"/>
  <c r="O443" i="45"/>
  <c r="M443" i="45"/>
  <c r="K443" i="45"/>
  <c r="I443" i="45"/>
  <c r="F443" i="45"/>
  <c r="O391" i="45"/>
  <c r="M391" i="45"/>
  <c r="K391" i="45"/>
  <c r="I391" i="45"/>
  <c r="F391" i="45"/>
  <c r="O459" i="45"/>
  <c r="M459" i="45"/>
  <c r="K459" i="45"/>
  <c r="I459" i="45"/>
  <c r="F459" i="45"/>
  <c r="O458" i="45"/>
  <c r="M458" i="45"/>
  <c r="K458" i="45"/>
  <c r="I458" i="45"/>
  <c r="F458" i="45"/>
  <c r="O311" i="45"/>
  <c r="M311" i="45"/>
  <c r="K311" i="45"/>
  <c r="I311" i="45"/>
  <c r="F311" i="45"/>
  <c r="O380" i="45"/>
  <c r="M380" i="45"/>
  <c r="K380" i="45"/>
  <c r="I380" i="45"/>
  <c r="F380" i="45"/>
  <c r="O227" i="45"/>
  <c r="M227" i="45"/>
  <c r="K227" i="45"/>
  <c r="I227" i="45"/>
  <c r="F227" i="45"/>
  <c r="O278" i="45"/>
  <c r="M278" i="45"/>
  <c r="K278" i="45"/>
  <c r="I278" i="45"/>
  <c r="F278" i="45"/>
  <c r="O45" i="45"/>
  <c r="M45" i="45"/>
  <c r="K45" i="45"/>
  <c r="I45" i="45"/>
  <c r="F45" i="45"/>
  <c r="O206" i="45"/>
  <c r="M206" i="45"/>
  <c r="K206" i="45"/>
  <c r="I206" i="45"/>
  <c r="F206" i="45"/>
  <c r="O306" i="45"/>
  <c r="M306" i="45"/>
  <c r="K306" i="45"/>
  <c r="I306" i="45"/>
  <c r="F306" i="45"/>
  <c r="O99" i="45"/>
  <c r="M99" i="45"/>
  <c r="K99" i="45"/>
  <c r="I99" i="45"/>
  <c r="F99" i="45"/>
  <c r="O214" i="45"/>
  <c r="M214" i="45"/>
  <c r="K214" i="45"/>
  <c r="I214" i="45"/>
  <c r="F214" i="45"/>
  <c r="O47" i="45"/>
  <c r="M47" i="45"/>
  <c r="K47" i="45"/>
  <c r="I47" i="45"/>
  <c r="F47" i="45"/>
  <c r="O448" i="45"/>
  <c r="M448" i="45"/>
  <c r="K448" i="45"/>
  <c r="I448" i="45"/>
  <c r="F448" i="45"/>
  <c r="O286" i="45"/>
  <c r="M286" i="45"/>
  <c r="K286" i="45"/>
  <c r="I286" i="45"/>
  <c r="F286" i="45"/>
  <c r="O130" i="45"/>
  <c r="M130" i="45"/>
  <c r="K130" i="45"/>
  <c r="I130" i="45"/>
  <c r="F130" i="45"/>
  <c r="O137" i="45"/>
  <c r="M137" i="45"/>
  <c r="K137" i="45"/>
  <c r="I137" i="45"/>
  <c r="F137" i="45"/>
  <c r="O140" i="45"/>
  <c r="M140" i="45"/>
  <c r="K140" i="45"/>
  <c r="I140" i="45"/>
  <c r="F140" i="45"/>
  <c r="O58" i="45"/>
  <c r="M58" i="45"/>
  <c r="K58" i="45"/>
  <c r="I58" i="45"/>
  <c r="F58" i="45"/>
  <c r="O265" i="45"/>
  <c r="M265" i="45"/>
  <c r="K265" i="45"/>
  <c r="I265" i="45"/>
  <c r="F265" i="45"/>
  <c r="O452" i="45"/>
  <c r="M452" i="45"/>
  <c r="K452" i="45"/>
  <c r="I452" i="45"/>
  <c r="F452" i="45"/>
  <c r="O434" i="45"/>
  <c r="M434" i="45"/>
  <c r="K434" i="45"/>
  <c r="I434" i="45"/>
  <c r="F434" i="45"/>
  <c r="O422" i="45"/>
  <c r="M422" i="45"/>
  <c r="K422" i="45"/>
  <c r="I422" i="45"/>
  <c r="F422" i="45"/>
  <c r="O382" i="45"/>
  <c r="M382" i="45"/>
  <c r="K382" i="45"/>
  <c r="I382" i="45"/>
  <c r="F382" i="45"/>
  <c r="O294" i="45"/>
  <c r="M294" i="45"/>
  <c r="K294" i="45"/>
  <c r="I294" i="45"/>
  <c r="F294" i="45"/>
  <c r="O470" i="45"/>
  <c r="M470" i="45"/>
  <c r="K470" i="45"/>
  <c r="I470" i="45"/>
  <c r="F470" i="45"/>
  <c r="O445" i="45"/>
  <c r="M445" i="45"/>
  <c r="K445" i="45"/>
  <c r="I445" i="45"/>
  <c r="F445" i="45"/>
  <c r="O468" i="45"/>
  <c r="M468" i="45"/>
  <c r="K468" i="45"/>
  <c r="I468" i="45"/>
  <c r="F468" i="45"/>
  <c r="O480" i="45"/>
  <c r="M480" i="45"/>
  <c r="K480" i="45"/>
  <c r="I480" i="45"/>
  <c r="F480" i="45"/>
  <c r="O460" i="45"/>
  <c r="M460" i="45"/>
  <c r="K460" i="45"/>
  <c r="I460" i="45"/>
  <c r="F460" i="45"/>
  <c r="O476" i="45"/>
  <c r="M476" i="45"/>
  <c r="K476" i="45"/>
  <c r="I476" i="45"/>
  <c r="F476" i="45"/>
  <c r="O464" i="45"/>
  <c r="M464" i="45"/>
  <c r="K464" i="45"/>
  <c r="I464" i="45"/>
  <c r="F464" i="45"/>
  <c r="O477" i="45"/>
  <c r="M477" i="45"/>
  <c r="K477" i="45"/>
  <c r="I477" i="45"/>
  <c r="F477" i="45"/>
  <c r="O386" i="45"/>
  <c r="M386" i="45"/>
  <c r="K386" i="45"/>
  <c r="I386" i="45"/>
  <c r="F386" i="45"/>
  <c r="O410" i="45"/>
  <c r="M410" i="45"/>
  <c r="K410" i="45"/>
  <c r="I410" i="45"/>
  <c r="F410" i="45"/>
  <c r="O481" i="45"/>
  <c r="M481" i="45"/>
  <c r="K481" i="45"/>
  <c r="I481" i="45"/>
  <c r="F481" i="45"/>
  <c r="O437" i="45"/>
  <c r="M437" i="45"/>
  <c r="K437" i="45"/>
  <c r="I437" i="45"/>
  <c r="F437" i="45"/>
  <c r="O284" i="45"/>
  <c r="M284" i="45"/>
  <c r="K284" i="45"/>
  <c r="I284" i="45"/>
  <c r="F284" i="45"/>
  <c r="O469" i="45"/>
  <c r="M469" i="45"/>
  <c r="K469" i="45"/>
  <c r="I469" i="45"/>
  <c r="F469" i="45"/>
  <c r="O461" i="45"/>
  <c r="M461" i="45"/>
  <c r="K461" i="45"/>
  <c r="I461" i="45"/>
  <c r="F461" i="45"/>
  <c r="O353" i="45"/>
  <c r="M353" i="45"/>
  <c r="K353" i="45"/>
  <c r="I353" i="45"/>
  <c r="F353" i="45"/>
  <c r="O420" i="45"/>
  <c r="M420" i="45"/>
  <c r="K420" i="45"/>
  <c r="I420" i="45"/>
  <c r="F420" i="45"/>
  <c r="O314" i="45"/>
  <c r="M314" i="45"/>
  <c r="K314" i="45"/>
  <c r="I314" i="45"/>
  <c r="F314" i="45"/>
  <c r="O466" i="45"/>
  <c r="M466" i="45"/>
  <c r="K466" i="45"/>
  <c r="I466" i="45"/>
  <c r="F466" i="45"/>
  <c r="O453" i="45"/>
  <c r="M453" i="45"/>
  <c r="K453" i="45"/>
  <c r="I453" i="45"/>
  <c r="F453" i="45"/>
  <c r="O428" i="45"/>
  <c r="M428" i="45"/>
  <c r="K428" i="45"/>
  <c r="I428" i="45"/>
  <c r="F428" i="45"/>
  <c r="O331" i="45"/>
  <c r="M331" i="45"/>
  <c r="K331" i="45"/>
  <c r="I331" i="45"/>
  <c r="F331" i="45"/>
  <c r="O473" i="45"/>
  <c r="M473" i="45"/>
  <c r="K473" i="45"/>
  <c r="I473" i="45"/>
  <c r="F473" i="45"/>
  <c r="O455" i="45"/>
  <c r="M455" i="45"/>
  <c r="K455" i="45"/>
  <c r="I455" i="45"/>
  <c r="F455" i="45"/>
  <c r="P473" i="45" l="1"/>
  <c r="P181" i="45"/>
  <c r="P370" i="45"/>
  <c r="P95" i="45"/>
  <c r="P400" i="45"/>
  <c r="P28" i="45"/>
  <c r="P107" i="45"/>
  <c r="P48" i="45"/>
  <c r="P340" i="45"/>
  <c r="P447" i="45"/>
  <c r="P24" i="45"/>
  <c r="P403" i="45"/>
  <c r="P173" i="45"/>
  <c r="P161" i="45"/>
  <c r="P464" i="45"/>
  <c r="P58" i="45"/>
  <c r="P286" i="45"/>
  <c r="P329" i="45"/>
  <c r="P61" i="45"/>
  <c r="P216" i="45"/>
  <c r="P381" i="45"/>
  <c r="P268" i="45"/>
  <c r="P62" i="45"/>
  <c r="P54" i="45"/>
  <c r="P99" i="45"/>
  <c r="P336" i="45"/>
  <c r="P43" i="45"/>
  <c r="P237" i="45"/>
  <c r="P188" i="45"/>
  <c r="P105" i="45"/>
  <c r="P120" i="45"/>
  <c r="P89" i="45"/>
  <c r="P207" i="45"/>
  <c r="P353" i="45"/>
  <c r="P294" i="45"/>
  <c r="P434" i="45"/>
  <c r="P453" i="45"/>
  <c r="P443" i="45"/>
  <c r="P219" i="45"/>
  <c r="P223" i="45"/>
  <c r="P239" i="45"/>
  <c r="P81" i="45"/>
  <c r="P26" i="45"/>
  <c r="P258" i="45"/>
  <c r="P437" i="45"/>
  <c r="P373" i="45"/>
  <c r="P146" i="45"/>
  <c r="P240" i="45"/>
  <c r="P260" i="45"/>
  <c r="P476" i="45"/>
  <c r="P422" i="45"/>
  <c r="P158" i="45"/>
  <c r="P455" i="45"/>
  <c r="P466" i="45"/>
  <c r="P445" i="45"/>
  <c r="P306" i="45"/>
  <c r="P45" i="45"/>
  <c r="P401" i="45"/>
  <c r="P245" i="45"/>
  <c r="P160" i="45"/>
  <c r="P27" i="45"/>
  <c r="P441" i="45"/>
  <c r="P225" i="45"/>
  <c r="P249" i="45"/>
  <c r="P215" i="45"/>
  <c r="P162" i="45"/>
  <c r="P319" i="45"/>
  <c r="P119" i="45"/>
  <c r="P106" i="45"/>
  <c r="P193" i="45"/>
  <c r="P203" i="45"/>
  <c r="P5" i="45"/>
  <c r="P404" i="45"/>
  <c r="P345" i="45"/>
  <c r="P222" i="45"/>
  <c r="P418" i="45"/>
  <c r="P427" i="45"/>
  <c r="P213" i="45"/>
  <c r="P352" i="45"/>
  <c r="P151" i="45"/>
  <c r="P296" i="45"/>
  <c r="P230" i="45"/>
  <c r="P23" i="45"/>
  <c r="P9" i="45"/>
  <c r="P97" i="45"/>
  <c r="P114" i="45"/>
  <c r="P190" i="45"/>
  <c r="P52" i="45"/>
  <c r="P69" i="45"/>
  <c r="P33" i="45"/>
  <c r="P354" i="45"/>
  <c r="P344" i="45"/>
  <c r="P124" i="45"/>
  <c r="P314" i="45"/>
  <c r="P284" i="45"/>
  <c r="P410" i="45"/>
  <c r="P379" i="45"/>
  <c r="P94" i="45"/>
  <c r="P387" i="45"/>
  <c r="P436" i="45"/>
  <c r="P109" i="45"/>
  <c r="P139" i="45"/>
  <c r="P204" i="45"/>
  <c r="P347" i="45"/>
  <c r="P177" i="45"/>
  <c r="P49" i="45"/>
  <c r="P359" i="45"/>
  <c r="P264" i="45"/>
  <c r="P252" i="45"/>
  <c r="P108" i="45"/>
  <c r="P44" i="45"/>
  <c r="P461" i="45"/>
  <c r="P130" i="45"/>
  <c r="P145" i="45"/>
  <c r="P346" i="45"/>
  <c r="P307" i="45"/>
  <c r="P127" i="45"/>
  <c r="P361" i="45"/>
  <c r="P330" i="45"/>
  <c r="P20" i="45"/>
  <c r="P186" i="45"/>
  <c r="P152" i="45"/>
  <c r="P309" i="45"/>
  <c r="P327" i="45"/>
  <c r="P337" i="45"/>
  <c r="P157" i="45"/>
  <c r="P236" i="45"/>
  <c r="P176" i="45"/>
  <c r="P179" i="45"/>
  <c r="P172" i="45"/>
  <c r="P64" i="45"/>
  <c r="P42" i="45"/>
  <c r="P147" i="45"/>
  <c r="P274" i="45"/>
  <c r="P462" i="45"/>
  <c r="P110" i="45"/>
  <c r="P90" i="45"/>
  <c r="P481" i="45"/>
  <c r="P448" i="45"/>
  <c r="P334" i="45"/>
  <c r="P342" i="45"/>
  <c r="P134" i="45"/>
  <c r="P451" i="45"/>
  <c r="P425" i="45"/>
  <c r="P197" i="45"/>
  <c r="P457" i="45"/>
  <c r="P38" i="45"/>
  <c r="P68" i="45"/>
  <c r="P195" i="45"/>
  <c r="P386" i="45"/>
  <c r="P206" i="45"/>
  <c r="P285" i="45"/>
  <c r="P398" i="45"/>
  <c r="P220" i="45"/>
  <c r="P465" i="45"/>
  <c r="P196" i="45"/>
  <c r="P184" i="45"/>
  <c r="P328" i="45"/>
  <c r="P363" i="45"/>
  <c r="P39" i="45"/>
  <c r="P140" i="45"/>
  <c r="P380" i="45"/>
  <c r="P459" i="45"/>
  <c r="P325" i="45"/>
  <c r="P169" i="45"/>
  <c r="P282" i="45"/>
  <c r="P71" i="45"/>
  <c r="P88" i="45"/>
  <c r="P82" i="45"/>
  <c r="P293" i="45"/>
  <c r="P86" i="45"/>
  <c r="P261" i="45"/>
  <c r="P312" i="45"/>
  <c r="P338" i="45"/>
  <c r="P396" i="45"/>
  <c r="P394" i="45"/>
  <c r="P141" i="45"/>
  <c r="P377" i="45"/>
  <c r="P154" i="45"/>
  <c r="P70" i="45"/>
  <c r="P246" i="45"/>
  <c r="P8" i="45"/>
  <c r="P87" i="45"/>
  <c r="P299" i="45"/>
  <c r="P74" i="45"/>
  <c r="P321" i="45"/>
  <c r="P423" i="45"/>
  <c r="P118" i="45"/>
  <c r="P415" i="45"/>
  <c r="P93" i="45"/>
  <c r="P384" i="45"/>
  <c r="P271" i="45"/>
  <c r="P272" i="45"/>
  <c r="P192" i="45"/>
  <c r="P15" i="45"/>
  <c r="P305" i="45"/>
  <c r="P91" i="45"/>
  <c r="P231" i="45"/>
  <c r="P55" i="45"/>
  <c r="P212" i="45"/>
  <c r="P143" i="45"/>
  <c r="P30" i="45"/>
  <c r="P430" i="45"/>
  <c r="P84" i="45"/>
  <c r="P4" i="45"/>
  <c r="P241" i="45"/>
  <c r="P456" i="45"/>
  <c r="P442" i="45"/>
  <c r="P168" i="45"/>
  <c r="P159" i="45"/>
  <c r="P469" i="45"/>
  <c r="P460" i="45"/>
  <c r="P382" i="45"/>
  <c r="P265" i="45"/>
  <c r="P214" i="45"/>
  <c r="P311" i="45"/>
  <c r="P332" i="45"/>
  <c r="P247" i="45"/>
  <c r="P392" i="45"/>
  <c r="P374" i="45"/>
  <c r="P409" i="45"/>
  <c r="P440" i="45"/>
  <c r="P251" i="45"/>
  <c r="P426" i="45"/>
  <c r="P412" i="45"/>
  <c r="P417" i="45"/>
  <c r="P234" i="45"/>
  <c r="P113" i="45"/>
  <c r="P131" i="45"/>
  <c r="P72" i="45"/>
  <c r="P385" i="45"/>
  <c r="P104" i="45"/>
  <c r="P125" i="45"/>
  <c r="P471" i="45"/>
  <c r="P429" i="45"/>
  <c r="P78" i="45"/>
  <c r="P148" i="45"/>
  <c r="P138" i="45"/>
  <c r="P156" i="45"/>
  <c r="P433" i="45"/>
  <c r="P242" i="45"/>
  <c r="P202" i="45"/>
  <c r="P21" i="45"/>
  <c r="P17" i="45"/>
  <c r="P243" i="45"/>
  <c r="P362" i="45"/>
  <c r="P301" i="45"/>
  <c r="P63" i="45"/>
  <c r="P116" i="45"/>
  <c r="P92" i="45"/>
  <c r="P244" i="45"/>
  <c r="P40" i="45"/>
  <c r="P270" i="45"/>
  <c r="P463" i="45"/>
  <c r="P46" i="45"/>
  <c r="P178" i="45"/>
  <c r="P335" i="45"/>
  <c r="P187" i="45"/>
  <c r="P7" i="45"/>
  <c r="P56" i="45"/>
  <c r="P428" i="45"/>
  <c r="P477" i="45"/>
  <c r="P278" i="45"/>
  <c r="P133" i="45"/>
  <c r="P388" i="45"/>
  <c r="P406" i="45"/>
  <c r="P474" i="45"/>
  <c r="P102" i="45"/>
  <c r="P402" i="45"/>
  <c r="P375" i="45"/>
  <c r="P135" i="45"/>
  <c r="P397" i="45"/>
  <c r="P322" i="45"/>
  <c r="P34" i="45"/>
  <c r="P308" i="45"/>
  <c r="P37" i="45"/>
  <c r="P300" i="45"/>
  <c r="P411" i="45"/>
  <c r="P323" i="45"/>
  <c r="P129" i="45"/>
  <c r="P73" i="45"/>
  <c r="P126" i="45"/>
  <c r="P326" i="45"/>
  <c r="P273" i="45"/>
  <c r="P313" i="45"/>
  <c r="P376" i="45"/>
  <c r="P298" i="45"/>
  <c r="P295" i="45"/>
  <c r="P248" i="45"/>
  <c r="P35" i="45"/>
  <c r="P257" i="45"/>
  <c r="P419" i="45"/>
  <c r="P194" i="45"/>
  <c r="P22" i="45"/>
  <c r="P233" i="45"/>
  <c r="P235" i="45"/>
  <c r="P25" i="45"/>
  <c r="P277" i="45"/>
  <c r="P75" i="45"/>
  <c r="P121" i="45"/>
  <c r="P297" i="45"/>
  <c r="P348" i="45"/>
  <c r="P254" i="45"/>
  <c r="P355" i="45"/>
  <c r="P60" i="45"/>
  <c r="P83" i="45"/>
  <c r="P452" i="45"/>
  <c r="P137" i="45"/>
  <c r="P209" i="45"/>
  <c r="P67" i="45"/>
  <c r="P229" i="45"/>
  <c r="P174" i="45"/>
  <c r="P472" i="45"/>
  <c r="P450" i="45"/>
  <c r="P358" i="45"/>
  <c r="P13" i="45"/>
  <c r="P291" i="45"/>
  <c r="P288" i="45"/>
  <c r="P77" i="45"/>
  <c r="P142" i="45"/>
  <c r="P304" i="45"/>
  <c r="P368" i="45"/>
  <c r="P424" i="45"/>
  <c r="P200" i="45"/>
  <c r="P51" i="45"/>
  <c r="P266" i="45"/>
  <c r="P164" i="45"/>
  <c r="P12" i="45"/>
  <c r="P281" i="45"/>
  <c r="P103" i="45"/>
  <c r="P123" i="45"/>
  <c r="P14" i="45"/>
  <c r="P31" i="45"/>
  <c r="P383" i="45"/>
  <c r="P275" i="45"/>
  <c r="P292" i="45"/>
  <c r="P6" i="45"/>
  <c r="P420" i="45"/>
  <c r="P47" i="45"/>
  <c r="P276" i="45"/>
  <c r="P390" i="45"/>
  <c r="P480" i="45"/>
  <c r="P470" i="45"/>
  <c r="P227" i="45"/>
  <c r="P391" i="45"/>
  <c r="P255" i="45"/>
  <c r="P41" i="45"/>
  <c r="P479" i="45"/>
  <c r="P165" i="45"/>
  <c r="P171" i="45"/>
  <c r="P183" i="45"/>
  <c r="P221" i="45"/>
  <c r="P198" i="45"/>
  <c r="P407" i="45"/>
  <c r="P421" i="45"/>
  <c r="P467" i="45"/>
  <c r="P59" i="45"/>
  <c r="P263" i="45"/>
  <c r="P256" i="45"/>
  <c r="P18" i="45"/>
  <c r="P112" i="45"/>
  <c r="P228" i="45"/>
  <c r="P287" i="45"/>
  <c r="P201" i="45"/>
  <c r="P369" i="45"/>
  <c r="P320" i="45"/>
  <c r="P432" i="45"/>
  <c r="P224" i="45"/>
  <c r="P405" i="45"/>
  <c r="P29" i="45"/>
  <c r="P395" i="45"/>
  <c r="P371" i="45"/>
  <c r="P439" i="45"/>
  <c r="P393" i="45"/>
  <c r="P232" i="45"/>
  <c r="P180" i="45"/>
  <c r="P303" i="45"/>
  <c r="P367" i="45"/>
  <c r="P182" i="45"/>
  <c r="P210" i="45"/>
  <c r="P76" i="45"/>
  <c r="P115" i="45"/>
  <c r="P66" i="45"/>
  <c r="P446" i="45"/>
  <c r="P259" i="45"/>
  <c r="P350" i="45"/>
  <c r="P438" i="45"/>
  <c r="P79" i="45"/>
  <c r="P32" i="45"/>
  <c r="P36" i="45"/>
  <c r="P316" i="45"/>
  <c r="P150" i="45"/>
  <c r="P262" i="45"/>
  <c r="P80" i="45"/>
  <c r="P11" i="45"/>
  <c r="P132" i="45"/>
  <c r="P155" i="45"/>
  <c r="P356" i="45"/>
  <c r="P199" i="45"/>
  <c r="P144" i="45"/>
  <c r="P226" i="45"/>
  <c r="P218" i="45"/>
  <c r="P100" i="45"/>
  <c r="P122" i="45"/>
  <c r="P269" i="45"/>
  <c r="P478" i="45"/>
  <c r="P191" i="45"/>
  <c r="P250" i="45"/>
  <c r="P205" i="45"/>
  <c r="P85" i="45"/>
  <c r="P283" i="45"/>
  <c r="P53" i="45"/>
  <c r="P331" i="45"/>
  <c r="P468" i="45"/>
  <c r="P458" i="45"/>
  <c r="P310" i="45"/>
  <c r="P101" i="45"/>
  <c r="P189" i="45"/>
  <c r="P349" i="45"/>
  <c r="P170" i="45"/>
  <c r="P318" i="45"/>
  <c r="P360" i="45"/>
  <c r="P365" i="45"/>
  <c r="P339" i="45"/>
  <c r="P475" i="45"/>
  <c r="P435" i="45"/>
  <c r="P372" i="45"/>
  <c r="P364" i="45"/>
  <c r="P289" i="45"/>
  <c r="P211" i="45"/>
  <c r="P111" i="45"/>
  <c r="P357" i="45"/>
  <c r="P149" i="45"/>
  <c r="P267" i="45"/>
  <c r="P414" i="45"/>
  <c r="P366" i="45"/>
  <c r="P416" i="45"/>
  <c r="P136" i="45"/>
  <c r="P449" i="45"/>
  <c r="P208" i="45"/>
  <c r="P290" i="45"/>
  <c r="P217" i="45"/>
  <c r="P280" i="45"/>
  <c r="P279" i="45"/>
  <c r="P333" i="45"/>
  <c r="P10" i="45"/>
  <c r="P163" i="45"/>
  <c r="P19" i="45"/>
  <c r="P238" i="45"/>
  <c r="P399" i="45"/>
  <c r="P50" i="45"/>
  <c r="P444" i="45"/>
  <c r="P117" i="45"/>
  <c r="P351" i="45"/>
  <c r="P128" i="45"/>
</calcChain>
</file>

<file path=xl/sharedStrings.xml><?xml version="1.0" encoding="utf-8"?>
<sst xmlns="http://schemas.openxmlformats.org/spreadsheetml/2006/main" count="497" uniqueCount="60">
  <si>
    <t>Výška</t>
  </si>
  <si>
    <t>K test</t>
  </si>
  <si>
    <t>M1</t>
  </si>
  <si>
    <t>Dosah</t>
  </si>
  <si>
    <t>Výskok</t>
  </si>
  <si>
    <t>Skok z místa</t>
  </si>
  <si>
    <t>Uherské Hradiště</t>
  </si>
  <si>
    <t>Číslo</t>
  </si>
  <si>
    <t>Body-výška</t>
  </si>
  <si>
    <t>Body-výskok</t>
  </si>
  <si>
    <t>Body-K-test</t>
  </si>
  <si>
    <t>Body celkem</t>
  </si>
  <si>
    <t>VELKÉ body</t>
  </si>
  <si>
    <t>Škola volejbalu ČB</t>
  </si>
  <si>
    <t>VSK Český Krumlov</t>
  </si>
  <si>
    <t>RD 07/08</t>
  </si>
  <si>
    <t>NVC</t>
  </si>
  <si>
    <t>Tatran Střešovice</t>
  </si>
  <si>
    <t>Volejbal Vyškov</t>
  </si>
  <si>
    <t>Baník Příbram</t>
  </si>
  <si>
    <t>VAM Olomouc</t>
  </si>
  <si>
    <t>VK KP Brno</t>
  </si>
  <si>
    <t>VK UP Olomouc</t>
  </si>
  <si>
    <t>TJ Svitavy</t>
  </si>
  <si>
    <t>Přerov Sps</t>
  </si>
  <si>
    <t>VK Hronov</t>
  </si>
  <si>
    <t>Fosfa Břeclav</t>
  </si>
  <si>
    <t>VSC Zlín</t>
  </si>
  <si>
    <t>Demlova Jihlava</t>
  </si>
  <si>
    <t>Slavia Hradec Králové</t>
  </si>
  <si>
    <t>Šternberk</t>
  </si>
  <si>
    <t>Sokol F-M</t>
  </si>
  <si>
    <t>TJ Ostrava</t>
  </si>
  <si>
    <t>Znojmo</t>
  </si>
  <si>
    <t>Volejbal Přerov</t>
  </si>
  <si>
    <t>VK Prostějov</t>
  </si>
  <si>
    <t>Rudolfov</t>
  </si>
  <si>
    <t>VK Jirkov</t>
  </si>
  <si>
    <t>Volejbal Plzeň</t>
  </si>
  <si>
    <t>VK Lvi Praha</t>
  </si>
  <si>
    <t>Dukla Liberec</t>
  </si>
  <si>
    <t>Kometa Praha</t>
  </si>
  <si>
    <t>Olymp Praha</t>
  </si>
  <si>
    <t>Sokolov</t>
  </si>
  <si>
    <t>SK Slavia Plzeň</t>
  </si>
  <si>
    <t>Madeta ČB</t>
  </si>
  <si>
    <t>Happy Opava</t>
  </si>
  <si>
    <t>SK Volejbal Ústí</t>
  </si>
  <si>
    <t>Volejbal Ústí</t>
  </si>
  <si>
    <t>Tábor</t>
  </si>
  <si>
    <t>Volejbal Plzeň/Střešovice</t>
  </si>
  <si>
    <t>Olymp Praha/Pardubice</t>
  </si>
  <si>
    <t>Volejbal Přerov/Pardubice</t>
  </si>
  <si>
    <t>?</t>
  </si>
  <si>
    <t>Pořadí</t>
  </si>
  <si>
    <t>Klub</t>
  </si>
  <si>
    <t>Ročník</t>
  </si>
  <si>
    <t>Body-M1</t>
  </si>
  <si>
    <t>Body-skok</t>
  </si>
  <si>
    <t>Testování ČVS - dívky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</si>
</sst>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Q481"/>
  <sheetViews>
    <sheetView tabSelected="1" zoomScaleNormal="100" workbookViewId="0">
      <pane ySplit="3" topLeftCell="A4" activePane="bottomLeft" state="frozen"/>
      <selection pane="bottomLeft" activeCell="F12" sqref="F12"/>
    </sheetView>
  </sheetViews>
  <sheetFormatPr defaultRowHeight="15.6" x14ac:dyDescent="0.6"/>
  <cols>
    <col min="1" max="1" width="6.046875" bestFit="1" customWidth="1"/>
    <col min="2" max="2" width="22.69921875" style="3" bestFit="1" customWidth="1"/>
    <col min="3" max="3" width="6.046875" style="2" customWidth="1"/>
    <col min="4" max="4" width="9.546875" style="1" customWidth="1"/>
    <col min="5" max="8" width="9.546875" customWidth="1"/>
    <col min="9" max="9" width="10.3984375" customWidth="1"/>
    <col min="10" max="11" width="9.546875" customWidth="1"/>
    <col min="12" max="12" width="10.75" customWidth="1"/>
    <col min="13" max="15" width="9.546875" customWidth="1"/>
    <col min="16" max="16" width="14.69921875" bestFit="1" customWidth="1"/>
    <col min="17" max="17" width="9.546875" style="1" customWidth="1"/>
  </cols>
  <sheetData>
    <row r="1" spans="1:17" ht="35.4" customHeight="1" x14ac:dyDescent="0.6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" customHeight="1" thickBot="1" x14ac:dyDescent="0.6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9" thickBot="1" x14ac:dyDescent="0.65">
      <c r="A3" s="4" t="s">
        <v>54</v>
      </c>
      <c r="B3" s="19" t="s">
        <v>55</v>
      </c>
      <c r="C3" s="4" t="s">
        <v>7</v>
      </c>
      <c r="D3" s="4" t="s">
        <v>56</v>
      </c>
      <c r="E3" s="4" t="s">
        <v>0</v>
      </c>
      <c r="F3" s="4" t="s">
        <v>8</v>
      </c>
      <c r="G3" s="4" t="s">
        <v>3</v>
      </c>
      <c r="H3" s="4" t="s">
        <v>4</v>
      </c>
      <c r="I3" s="4" t="s">
        <v>9</v>
      </c>
      <c r="J3" s="4" t="s">
        <v>2</v>
      </c>
      <c r="K3" s="4" t="s">
        <v>57</v>
      </c>
      <c r="L3" s="4" t="s">
        <v>5</v>
      </c>
      <c r="M3" s="4" t="s">
        <v>58</v>
      </c>
      <c r="N3" s="4" t="s">
        <v>1</v>
      </c>
      <c r="O3" s="4" t="s">
        <v>10</v>
      </c>
      <c r="P3" s="4" t="s">
        <v>11</v>
      </c>
      <c r="Q3" s="4" t="s">
        <v>12</v>
      </c>
    </row>
    <row r="4" spans="1:17" ht="15.9" thickBot="1" x14ac:dyDescent="0.65">
      <c r="A4" s="15">
        <v>1</v>
      </c>
      <c r="B4" s="20" t="s">
        <v>51</v>
      </c>
      <c r="C4" s="16">
        <v>12</v>
      </c>
      <c r="D4" s="10">
        <v>2004</v>
      </c>
      <c r="E4" s="6">
        <v>189</v>
      </c>
      <c r="F4" s="6">
        <f>IF(E4&gt;163,(E4-163)*4.5,0)</f>
        <v>117</v>
      </c>
      <c r="G4" s="7">
        <v>244</v>
      </c>
      <c r="H4" s="7">
        <v>308</v>
      </c>
      <c r="I4" s="7">
        <f>IF(H4&gt;256,(H4-256)*3,0)</f>
        <v>156</v>
      </c>
      <c r="J4" s="6">
        <v>18.8</v>
      </c>
      <c r="K4" s="7">
        <f>IF(J4&gt;7.8,(J4-7.8)*12.4,0)</f>
        <v>136.4</v>
      </c>
      <c r="L4" s="7">
        <v>251</v>
      </c>
      <c r="M4" s="8">
        <f>IF(L4&gt;166,(L4-166)*1.4,0)</f>
        <v>118.99999999999999</v>
      </c>
      <c r="N4" s="6">
        <v>10.39</v>
      </c>
      <c r="O4" s="6">
        <f>IF(N4&lt;&gt;0,(12.7-N4)*45,0)</f>
        <v>103.94999999999995</v>
      </c>
      <c r="P4" s="9">
        <f>SUM(F4,I4,K4,M4,O4)</f>
        <v>632.34999999999991</v>
      </c>
      <c r="Q4" s="5">
        <v>3</v>
      </c>
    </row>
    <row r="5" spans="1:17" ht="15.9" thickBot="1" x14ac:dyDescent="0.65">
      <c r="A5" s="15">
        <v>2</v>
      </c>
      <c r="B5" s="20" t="s">
        <v>21</v>
      </c>
      <c r="C5" s="16">
        <v>31</v>
      </c>
      <c r="D5" s="10">
        <v>2003</v>
      </c>
      <c r="E5" s="6">
        <v>185</v>
      </c>
      <c r="F5" s="6">
        <f>IF(E5&gt;163,(E5-163)*4.5,0)</f>
        <v>99</v>
      </c>
      <c r="G5" s="7">
        <v>242</v>
      </c>
      <c r="H5" s="7">
        <v>325</v>
      </c>
      <c r="I5" s="7">
        <f>IF(H5&gt;256,(H5-256)*3,0)</f>
        <v>207</v>
      </c>
      <c r="J5" s="6">
        <v>14.7</v>
      </c>
      <c r="K5" s="7">
        <f>IF(J5&gt;7.8,(J5-7.8)*12.4,0)</f>
        <v>85.56</v>
      </c>
      <c r="L5" s="7">
        <v>249</v>
      </c>
      <c r="M5" s="8">
        <f>IF(L5&gt;166,(L5-166)*1.4,0)</f>
        <v>116.19999999999999</v>
      </c>
      <c r="N5" s="6">
        <v>10.46</v>
      </c>
      <c r="O5" s="6">
        <f>IF(N5&lt;&gt;0,(12.7-N5)*45,0)</f>
        <v>100.79999999999993</v>
      </c>
      <c r="P5" s="9">
        <f>SUM(F5,I5,K5,M5,O5)</f>
        <v>608.55999999999995</v>
      </c>
      <c r="Q5" s="5">
        <v>3</v>
      </c>
    </row>
    <row r="6" spans="1:17" ht="15.9" thickBot="1" x14ac:dyDescent="0.65">
      <c r="A6" s="15">
        <v>3</v>
      </c>
      <c r="B6" s="20" t="s">
        <v>21</v>
      </c>
      <c r="C6" s="16">
        <v>28</v>
      </c>
      <c r="D6" s="10">
        <v>2004</v>
      </c>
      <c r="E6" s="6">
        <v>185</v>
      </c>
      <c r="F6" s="6">
        <f>IF(E6&gt;163,(E6-163)*4.5,0)</f>
        <v>99</v>
      </c>
      <c r="G6" s="7">
        <v>250</v>
      </c>
      <c r="H6" s="7">
        <v>308</v>
      </c>
      <c r="I6" s="7">
        <f>IF(H6&gt;256,(H6-256)*3,0)</f>
        <v>156</v>
      </c>
      <c r="J6" s="6">
        <v>23.5</v>
      </c>
      <c r="K6" s="7">
        <f>IF(J6&gt;7.8,(J6-7.8)*12.4,0)</f>
        <v>194.68</v>
      </c>
      <c r="L6" s="7">
        <v>232</v>
      </c>
      <c r="M6" s="8">
        <f>IF(L6&gt;166,(L6-166)*1.4,0)</f>
        <v>92.399999999999991</v>
      </c>
      <c r="N6" s="6">
        <v>11.4</v>
      </c>
      <c r="O6" s="6">
        <f>IF(N6&lt;&gt;0,(12.7-N6)*45,0)</f>
        <v>58.49999999999995</v>
      </c>
      <c r="P6" s="9">
        <f>SUM(F6,I6,K6,M6,O6)</f>
        <v>600.58000000000004</v>
      </c>
      <c r="Q6" s="5">
        <v>1</v>
      </c>
    </row>
    <row r="7" spans="1:17" ht="15.9" thickBot="1" x14ac:dyDescent="0.65">
      <c r="A7" s="15">
        <v>4</v>
      </c>
      <c r="B7" s="20" t="s">
        <v>21</v>
      </c>
      <c r="C7" s="16">
        <v>4</v>
      </c>
      <c r="D7" s="10">
        <v>2004</v>
      </c>
      <c r="E7" s="6">
        <v>177</v>
      </c>
      <c r="F7" s="6">
        <f>IF(E7&gt;163,(E7-163)*4.5,0)</f>
        <v>63</v>
      </c>
      <c r="G7" s="7">
        <v>226</v>
      </c>
      <c r="H7" s="7">
        <v>295</v>
      </c>
      <c r="I7" s="7">
        <f>IF(H7&gt;256,(H7-256)*3,0)</f>
        <v>117</v>
      </c>
      <c r="J7" s="6">
        <v>23</v>
      </c>
      <c r="K7" s="7">
        <f>IF(J7&gt;7.8,(J7-7.8)*12.4,0)</f>
        <v>188.48</v>
      </c>
      <c r="L7" s="7">
        <v>247</v>
      </c>
      <c r="M7" s="8">
        <f>IF(L7&gt;166,(L7-166)*1.4,0)</f>
        <v>113.39999999999999</v>
      </c>
      <c r="N7" s="6">
        <v>10.52</v>
      </c>
      <c r="O7" s="6">
        <f>IF(N7&lt;&gt;0,(12.7-N7)*45,0)</f>
        <v>98.1</v>
      </c>
      <c r="P7" s="9">
        <f>SUM(F7,I7,K7,M7,O7)</f>
        <v>579.98</v>
      </c>
      <c r="Q7" s="5">
        <v>1</v>
      </c>
    </row>
    <row r="8" spans="1:17" ht="15.9" thickBot="1" x14ac:dyDescent="0.65">
      <c r="A8" s="15">
        <v>5</v>
      </c>
      <c r="B8" s="20" t="s">
        <v>32</v>
      </c>
      <c r="C8" s="16">
        <v>4</v>
      </c>
      <c r="D8" s="10">
        <v>2006</v>
      </c>
      <c r="E8" s="6">
        <v>183</v>
      </c>
      <c r="F8" s="6">
        <f>IF(E8&gt;163,(E8-163)*4.5,0)</f>
        <v>90</v>
      </c>
      <c r="G8" s="7">
        <v>238</v>
      </c>
      <c r="H8" s="7">
        <v>304</v>
      </c>
      <c r="I8" s="7">
        <f>IF(H8&gt;256,(H8-256)*3,0)</f>
        <v>144</v>
      </c>
      <c r="J8" s="6">
        <v>19.5</v>
      </c>
      <c r="K8" s="7">
        <f>IF(J8&gt;7.8,(J8-7.8)*12.4,0)</f>
        <v>145.07999999999998</v>
      </c>
      <c r="L8" s="7">
        <v>240</v>
      </c>
      <c r="M8" s="8">
        <f>IF(L8&gt;166,(L8-166)*1.4,0)</f>
        <v>103.6</v>
      </c>
      <c r="N8" s="6">
        <v>10.76</v>
      </c>
      <c r="O8" s="6">
        <f>IF(N8&lt;&gt;0,(12.7-N8)*45,0)</f>
        <v>87.299999999999983</v>
      </c>
      <c r="P8" s="9">
        <f>SUM(F8,I8,K8,M8,O8)</f>
        <v>569.9799999999999</v>
      </c>
      <c r="Q8" s="5">
        <v>1</v>
      </c>
    </row>
    <row r="9" spans="1:17" ht="15.9" thickBot="1" x14ac:dyDescent="0.65">
      <c r="A9" s="15">
        <v>6</v>
      </c>
      <c r="B9" s="20" t="s">
        <v>40</v>
      </c>
      <c r="C9" s="16">
        <v>16</v>
      </c>
      <c r="D9" s="10">
        <v>2006</v>
      </c>
      <c r="E9" s="6">
        <v>179</v>
      </c>
      <c r="F9" s="6">
        <f>IF(E9&gt;163,(E9-163)*4.5,0)</f>
        <v>72</v>
      </c>
      <c r="G9" s="7">
        <v>233</v>
      </c>
      <c r="H9" s="7">
        <v>298</v>
      </c>
      <c r="I9" s="7">
        <f>IF(H9&gt;256,(H9-256)*3,0)</f>
        <v>126</v>
      </c>
      <c r="J9" s="6">
        <v>21.4</v>
      </c>
      <c r="K9" s="7">
        <f>IF(J9&gt;7.8,(J9-7.8)*12.4,0)</f>
        <v>168.64</v>
      </c>
      <c r="L9" s="7">
        <v>233</v>
      </c>
      <c r="M9" s="8">
        <f>IF(L9&gt;166,(L9-166)*1.4,0)</f>
        <v>93.8</v>
      </c>
      <c r="N9" s="6">
        <v>10.4</v>
      </c>
      <c r="O9" s="6">
        <f>IF(N9&lt;&gt;0,(12.7-N9)*45,0)</f>
        <v>103.49999999999996</v>
      </c>
      <c r="P9" s="9">
        <f>SUM(F9,I9,K9,M9,O9)</f>
        <v>563.93999999999994</v>
      </c>
      <c r="Q9" s="5">
        <v>1</v>
      </c>
    </row>
    <row r="10" spans="1:17" ht="15.9" thickBot="1" x14ac:dyDescent="0.65">
      <c r="A10" s="15">
        <v>7</v>
      </c>
      <c r="B10" s="20" t="s">
        <v>40</v>
      </c>
      <c r="C10" s="16">
        <v>15</v>
      </c>
      <c r="D10" s="10">
        <v>2006</v>
      </c>
      <c r="E10" s="6">
        <v>188</v>
      </c>
      <c r="F10" s="6">
        <f>IF(E10&gt;163,(E10-163)*4.5,0)</f>
        <v>112.5</v>
      </c>
      <c r="G10" s="7">
        <v>249</v>
      </c>
      <c r="H10" s="7">
        <v>305</v>
      </c>
      <c r="I10" s="7">
        <f>IF(H10&gt;256,(H10-256)*3,0)</f>
        <v>147</v>
      </c>
      <c r="J10" s="6">
        <v>17.7</v>
      </c>
      <c r="K10" s="7">
        <f>IF(J10&gt;7.8,(J10-7.8)*12.4,0)</f>
        <v>122.75999999999999</v>
      </c>
      <c r="L10" s="7">
        <v>224</v>
      </c>
      <c r="M10" s="8">
        <f>IF(L10&gt;166,(L10-166)*1.4,0)</f>
        <v>81.199999999999989</v>
      </c>
      <c r="N10" s="6">
        <v>10.7</v>
      </c>
      <c r="O10" s="6">
        <f>IF(N10&lt;&gt;0,(12.7-N10)*45,0)</f>
        <v>90</v>
      </c>
      <c r="P10" s="9">
        <f>SUM(F10,I10,K10,M10,O10)</f>
        <v>553.46</v>
      </c>
      <c r="Q10" s="5">
        <v>3</v>
      </c>
    </row>
    <row r="11" spans="1:17" ht="15.9" thickBot="1" x14ac:dyDescent="0.65">
      <c r="A11" s="15">
        <v>8</v>
      </c>
      <c r="B11" s="20" t="s">
        <v>21</v>
      </c>
      <c r="C11" s="16">
        <v>19</v>
      </c>
      <c r="D11" s="10">
        <v>2006</v>
      </c>
      <c r="E11" s="6">
        <v>184</v>
      </c>
      <c r="F11" s="6">
        <f>IF(E11&gt;163,(E11-163)*4.5,0)</f>
        <v>94.5</v>
      </c>
      <c r="G11" s="7">
        <v>241</v>
      </c>
      <c r="H11" s="7">
        <v>307</v>
      </c>
      <c r="I11" s="7">
        <f>IF(H11&gt;256,(H11-256)*3,0)</f>
        <v>153</v>
      </c>
      <c r="J11" s="6">
        <v>17.8</v>
      </c>
      <c r="K11" s="7">
        <f>IF(J11&gt;7.8,(J11-7.8)*12.4,0)</f>
        <v>124</v>
      </c>
      <c r="L11" s="7">
        <v>248</v>
      </c>
      <c r="M11" s="8">
        <f>IF(L11&gt;166,(L11-166)*1.4,0)</f>
        <v>114.8</v>
      </c>
      <c r="N11" s="6">
        <v>11.27</v>
      </c>
      <c r="O11" s="6">
        <f>IF(N11&lt;&gt;0,(12.7-N11)*45,0)</f>
        <v>64.349999999999994</v>
      </c>
      <c r="P11" s="9">
        <f>SUM(F11,I11,K11,M11,O11)</f>
        <v>550.65</v>
      </c>
      <c r="Q11" s="5">
        <v>1</v>
      </c>
    </row>
    <row r="12" spans="1:17" ht="15.9" thickBot="1" x14ac:dyDescent="0.65">
      <c r="A12" s="15">
        <v>9</v>
      </c>
      <c r="B12" s="20" t="s">
        <v>38</v>
      </c>
      <c r="C12" s="16">
        <v>7</v>
      </c>
      <c r="D12" s="10">
        <v>2005</v>
      </c>
      <c r="E12" s="6">
        <v>182</v>
      </c>
      <c r="F12" s="6">
        <f>IF(E12&gt;163,(E12-163)*4.5,0)</f>
        <v>85.5</v>
      </c>
      <c r="G12" s="7">
        <v>240</v>
      </c>
      <c r="H12" s="7">
        <v>299</v>
      </c>
      <c r="I12" s="7">
        <f>IF(H12&gt;256,(H12-256)*3,0)</f>
        <v>129</v>
      </c>
      <c r="J12" s="6">
        <v>18</v>
      </c>
      <c r="K12" s="7">
        <f>IF(J12&gt;7.8,(J12-7.8)*12.4,0)</f>
        <v>126.47999999999999</v>
      </c>
      <c r="L12" s="7">
        <v>251</v>
      </c>
      <c r="M12" s="8">
        <f>IF(L12&gt;166,(L12-166)*1.4,0)</f>
        <v>118.99999999999999</v>
      </c>
      <c r="N12" s="6">
        <v>10.73</v>
      </c>
      <c r="O12" s="6">
        <f>IF(N12&lt;&gt;0,(12.7-N12)*45,0)</f>
        <v>88.649999999999949</v>
      </c>
      <c r="P12" s="9">
        <f>SUM(F12,I12,K12,M12,O12)</f>
        <v>548.63</v>
      </c>
      <c r="Q12" s="5">
        <v>1</v>
      </c>
    </row>
    <row r="13" spans="1:17" ht="15.9" thickBot="1" x14ac:dyDescent="0.65">
      <c r="A13" s="15">
        <v>10</v>
      </c>
      <c r="B13" s="20" t="s">
        <v>30</v>
      </c>
      <c r="C13" s="16">
        <v>7</v>
      </c>
      <c r="D13" s="5">
        <v>2002</v>
      </c>
      <c r="E13" s="6">
        <v>190.5</v>
      </c>
      <c r="F13" s="6">
        <f>IF(E13&gt;163,(E13-163)*4.5,0)</f>
        <v>123.75</v>
      </c>
      <c r="G13" s="7">
        <v>249</v>
      </c>
      <c r="H13" s="7">
        <v>309</v>
      </c>
      <c r="I13" s="7">
        <f>IF(H13&gt;256,(H13-256)*3,0)</f>
        <v>159</v>
      </c>
      <c r="J13" s="6">
        <v>16</v>
      </c>
      <c r="K13" s="7">
        <f>IF(J13&gt;7.8,(J13-7.8)*12.4,0)</f>
        <v>101.67999999999999</v>
      </c>
      <c r="L13" s="7">
        <v>225</v>
      </c>
      <c r="M13" s="8">
        <f>IF(L13&gt;166,(L13-166)*1.4,0)</f>
        <v>82.6</v>
      </c>
      <c r="N13" s="6">
        <v>11.12</v>
      </c>
      <c r="O13" s="6">
        <f>IF(N13&lt;&gt;0,(12.7-N13)*45,0)</f>
        <v>71.100000000000009</v>
      </c>
      <c r="P13" s="9">
        <f>SUM(F13,I13,K13,M13,O13)</f>
        <v>538.13</v>
      </c>
      <c r="Q13" s="5">
        <v>3</v>
      </c>
    </row>
    <row r="14" spans="1:17" ht="15.9" thickBot="1" x14ac:dyDescent="0.65">
      <c r="A14" s="15">
        <v>11</v>
      </c>
      <c r="B14" s="20" t="s">
        <v>42</v>
      </c>
      <c r="C14" s="16">
        <v>6</v>
      </c>
      <c r="D14" s="10">
        <v>2006</v>
      </c>
      <c r="E14" s="6">
        <v>182</v>
      </c>
      <c r="F14" s="6">
        <f>IF(E14&gt;163,(E14-163)*4.5,0)</f>
        <v>85.5</v>
      </c>
      <c r="G14" s="7">
        <v>238</v>
      </c>
      <c r="H14" s="7">
        <v>294</v>
      </c>
      <c r="I14" s="7">
        <f>IF(H14&gt;256,(H14-256)*3,0)</f>
        <v>114</v>
      </c>
      <c r="J14" s="6">
        <v>20.3</v>
      </c>
      <c r="K14" s="7">
        <f>IF(J14&gt;7.8,(J14-7.8)*12.4,0)</f>
        <v>155</v>
      </c>
      <c r="L14" s="7">
        <v>235</v>
      </c>
      <c r="M14" s="8">
        <f>IF(L14&gt;166,(L14-166)*1.4,0)</f>
        <v>96.6</v>
      </c>
      <c r="N14" s="6">
        <v>10.82</v>
      </c>
      <c r="O14" s="6">
        <f>IF(N14&lt;&gt;0,(12.7-N14)*45,0)</f>
        <v>84.599999999999952</v>
      </c>
      <c r="P14" s="9">
        <f>SUM(F14,I14,K14,M14,O14)</f>
        <v>535.69999999999993</v>
      </c>
      <c r="Q14" s="5">
        <v>1</v>
      </c>
    </row>
    <row r="15" spans="1:17" ht="15.9" thickBot="1" x14ac:dyDescent="0.65">
      <c r="A15" s="15">
        <v>12</v>
      </c>
      <c r="B15" s="20" t="s">
        <v>40</v>
      </c>
      <c r="C15" s="16">
        <v>7</v>
      </c>
      <c r="D15" s="10">
        <v>2005</v>
      </c>
      <c r="E15" s="6">
        <v>178</v>
      </c>
      <c r="F15" s="6">
        <f>IF(E15&gt;163,(E15-163)*4.5,0)</f>
        <v>67.5</v>
      </c>
      <c r="G15" s="7">
        <v>235</v>
      </c>
      <c r="H15" s="7">
        <v>305</v>
      </c>
      <c r="I15" s="7">
        <f>IF(H15&gt;256,(H15-256)*3,0)</f>
        <v>147</v>
      </c>
      <c r="J15" s="6">
        <v>16.2</v>
      </c>
      <c r="K15" s="7">
        <f>IF(J15&gt;7.8,(J15-7.8)*12.4,0)</f>
        <v>104.15999999999998</v>
      </c>
      <c r="L15" s="7">
        <v>252</v>
      </c>
      <c r="M15" s="8">
        <f>IF(L15&gt;166,(L15-166)*1.4,0)</f>
        <v>120.39999999999999</v>
      </c>
      <c r="N15" s="6">
        <v>10.56</v>
      </c>
      <c r="O15" s="6">
        <f>IF(N15&lt;&gt;0,(12.7-N15)*45,0)</f>
        <v>96.29999999999994</v>
      </c>
      <c r="P15" s="9">
        <f>SUM(F15,I15,K15,M15,O15)</f>
        <v>535.3599999999999</v>
      </c>
      <c r="Q15" s="5">
        <v>1</v>
      </c>
    </row>
    <row r="16" spans="1:17" ht="15.9" thickBot="1" x14ac:dyDescent="0.65">
      <c r="A16" s="15">
        <v>12</v>
      </c>
      <c r="B16" s="20" t="s">
        <v>45</v>
      </c>
      <c r="C16" s="17">
        <v>5</v>
      </c>
      <c r="D16" s="10">
        <v>2006</v>
      </c>
      <c r="E16" s="6">
        <v>181</v>
      </c>
      <c r="F16" s="6">
        <f>IF(E16&gt;163,(E16-163)*4.5,0)</f>
        <v>81</v>
      </c>
      <c r="G16" s="7">
        <v>237</v>
      </c>
      <c r="H16" s="7">
        <v>305</v>
      </c>
      <c r="I16" s="7">
        <f>IF(H16&gt;256,(H16-256)*3,0)</f>
        <v>147</v>
      </c>
      <c r="J16" s="6">
        <v>14</v>
      </c>
      <c r="K16" s="7">
        <f>IF(J16&gt;7.8,(J16-7.8)*12.4,0)</f>
        <v>76.88000000000001</v>
      </c>
      <c r="L16" s="7">
        <v>247</v>
      </c>
      <c r="M16" s="8">
        <f>IF(L16&gt;166,(L16-166)*1.4,0)</f>
        <v>113.39999999999999</v>
      </c>
      <c r="N16" s="6">
        <v>10.1</v>
      </c>
      <c r="O16" s="6">
        <f>IF(N16&lt;&gt;0,(12.7-N16)*45,0)</f>
        <v>116.99999999999999</v>
      </c>
      <c r="P16" s="9">
        <f>SUM(F16,I16,K16,M16,O16)</f>
        <v>535.28</v>
      </c>
      <c r="Q16" s="5">
        <v>1</v>
      </c>
    </row>
    <row r="17" spans="1:17" ht="15.9" thickBot="1" x14ac:dyDescent="0.65">
      <c r="A17" s="15">
        <v>12</v>
      </c>
      <c r="B17" s="20" t="s">
        <v>50</v>
      </c>
      <c r="C17" s="16">
        <v>9</v>
      </c>
      <c r="D17" s="10">
        <v>2003</v>
      </c>
      <c r="E17" s="6">
        <v>172</v>
      </c>
      <c r="F17" s="6">
        <f>IF(E17&gt;163,(E17-163)*4.5,0)</f>
        <v>40.5</v>
      </c>
      <c r="G17" s="7">
        <v>228</v>
      </c>
      <c r="H17" s="7">
        <v>289</v>
      </c>
      <c r="I17" s="7">
        <f>IF(H17&gt;256,(H17-256)*3,0)</f>
        <v>99</v>
      </c>
      <c r="J17" s="6">
        <v>23.5</v>
      </c>
      <c r="K17" s="7">
        <f>IF(J17&gt;7.8,(J17-7.8)*12.4,0)</f>
        <v>194.68</v>
      </c>
      <c r="L17" s="7">
        <v>237</v>
      </c>
      <c r="M17" s="8">
        <f>IF(L17&gt;166,(L17-166)*1.4,0)</f>
        <v>99.399999999999991</v>
      </c>
      <c r="N17" s="6">
        <v>10.45</v>
      </c>
      <c r="O17" s="6">
        <f>IF(N17&lt;&gt;0,(12.7-N17)*45,0)</f>
        <v>101.25</v>
      </c>
      <c r="P17" s="9">
        <f>SUM(F17,I17,K17,M17,O17)</f>
        <v>534.82999999999993</v>
      </c>
      <c r="Q17" s="5">
        <v>1</v>
      </c>
    </row>
    <row r="18" spans="1:17" ht="15.9" thickBot="1" x14ac:dyDescent="0.65">
      <c r="A18" s="15">
        <v>15</v>
      </c>
      <c r="B18" s="20" t="s">
        <v>31</v>
      </c>
      <c r="C18" s="16">
        <v>2</v>
      </c>
      <c r="D18" s="10">
        <v>2003</v>
      </c>
      <c r="E18" s="6">
        <v>189</v>
      </c>
      <c r="F18" s="6">
        <f>IF(E18&gt;163,(E18-163)*4.5,0)</f>
        <v>117</v>
      </c>
      <c r="G18" s="7">
        <v>251</v>
      </c>
      <c r="H18" s="7">
        <v>304</v>
      </c>
      <c r="I18" s="7">
        <f>IF(H18&gt;256,(H18-256)*3,0)</f>
        <v>144</v>
      </c>
      <c r="J18" s="6">
        <v>14.5</v>
      </c>
      <c r="K18" s="7">
        <f>IF(J18&gt;7.8,(J18-7.8)*12.4,0)</f>
        <v>83.08</v>
      </c>
      <c r="L18" s="7">
        <v>248</v>
      </c>
      <c r="M18" s="8">
        <f>IF(L18&gt;166,(L18-166)*1.4,0)</f>
        <v>114.8</v>
      </c>
      <c r="N18" s="6">
        <v>11.12</v>
      </c>
      <c r="O18" s="6">
        <f>IF(N18&lt;&gt;0,(12.7-N18)*45,0)</f>
        <v>71.100000000000009</v>
      </c>
      <c r="P18" s="9">
        <f>SUM(F18,I18,K18,M18,O18)</f>
        <v>529.98</v>
      </c>
      <c r="Q18" s="5">
        <v>1</v>
      </c>
    </row>
    <row r="19" spans="1:17" ht="15.9" thickBot="1" x14ac:dyDescent="0.65">
      <c r="A19" s="15">
        <v>16</v>
      </c>
      <c r="B19" s="20" t="s">
        <v>42</v>
      </c>
      <c r="C19" s="16">
        <v>11</v>
      </c>
      <c r="D19" s="10">
        <v>2006</v>
      </c>
      <c r="E19" s="6">
        <v>193</v>
      </c>
      <c r="F19" s="6">
        <f>IF(E19&gt;163,(E19-163)*4.5,0)</f>
        <v>135</v>
      </c>
      <c r="G19" s="7">
        <v>255</v>
      </c>
      <c r="H19" s="7">
        <v>311</v>
      </c>
      <c r="I19" s="7">
        <f>IF(H19&gt;256,(H19-256)*3,0)</f>
        <v>165</v>
      </c>
      <c r="J19" s="6">
        <v>15</v>
      </c>
      <c r="K19" s="7">
        <f>IF(J19&gt;7.8,(J19-7.8)*12.4,0)</f>
        <v>89.28</v>
      </c>
      <c r="L19" s="7">
        <v>224</v>
      </c>
      <c r="M19" s="8">
        <f>IF(L19&gt;166,(L19-166)*1.4,0)</f>
        <v>81.199999999999989</v>
      </c>
      <c r="N19" s="6">
        <v>11.44</v>
      </c>
      <c r="O19" s="6">
        <f>IF(N19&lt;&gt;0,(12.7-N19)*45,0)</f>
        <v>56.699999999999989</v>
      </c>
      <c r="P19" s="9">
        <f>SUM(F19,I19,K19,M19,O19)</f>
        <v>527.17999999999995</v>
      </c>
      <c r="Q19" s="5">
        <v>1</v>
      </c>
    </row>
    <row r="20" spans="1:17" ht="15.9" thickBot="1" x14ac:dyDescent="0.65">
      <c r="A20" s="15">
        <v>17</v>
      </c>
      <c r="B20" s="20" t="s">
        <v>21</v>
      </c>
      <c r="C20" s="16">
        <v>5</v>
      </c>
      <c r="D20" s="10">
        <v>2003</v>
      </c>
      <c r="E20" s="6">
        <v>175</v>
      </c>
      <c r="F20" s="6">
        <f>IF(E20&gt;163,(E20-163)*4.5,0)</f>
        <v>54</v>
      </c>
      <c r="G20" s="7">
        <v>231</v>
      </c>
      <c r="H20" s="7">
        <v>287</v>
      </c>
      <c r="I20" s="7">
        <f>IF(H20&gt;256,(H20-256)*3,0)</f>
        <v>93</v>
      </c>
      <c r="J20" s="6">
        <v>21</v>
      </c>
      <c r="K20" s="7">
        <f>IF(J20&gt;7.8,(J20-7.8)*12.4,0)</f>
        <v>163.68</v>
      </c>
      <c r="L20" s="7">
        <v>240</v>
      </c>
      <c r="M20" s="8">
        <f>IF(L20&gt;166,(L20-166)*1.4,0)</f>
        <v>103.6</v>
      </c>
      <c r="N20" s="6">
        <v>10.25</v>
      </c>
      <c r="O20" s="6">
        <f>IF(N20&lt;&gt;0,(12.7-N20)*45,0)</f>
        <v>110.24999999999997</v>
      </c>
      <c r="P20" s="9">
        <f>SUM(F20,I20,K20,M20,O20)</f>
        <v>524.53</v>
      </c>
      <c r="Q20" s="5">
        <v>1</v>
      </c>
    </row>
    <row r="21" spans="1:17" ht="15.9" thickBot="1" x14ac:dyDescent="0.65">
      <c r="A21" s="15">
        <v>18</v>
      </c>
      <c r="B21" s="20" t="s">
        <v>38</v>
      </c>
      <c r="C21" s="16">
        <v>4</v>
      </c>
      <c r="D21" s="10">
        <v>2003</v>
      </c>
      <c r="E21" s="6">
        <v>192</v>
      </c>
      <c r="F21" s="6">
        <f>IF(E21&gt;163,(E21-163)*4.5,0)</f>
        <v>130.5</v>
      </c>
      <c r="G21" s="7">
        <v>247</v>
      </c>
      <c r="H21" s="7">
        <v>299</v>
      </c>
      <c r="I21" s="7">
        <f>IF(H21&gt;256,(H21-256)*3,0)</f>
        <v>129</v>
      </c>
      <c r="J21" s="6">
        <v>18.5</v>
      </c>
      <c r="K21" s="7">
        <f>IF(J21&gt;7.8,(J21-7.8)*12.4,0)</f>
        <v>132.68</v>
      </c>
      <c r="L21" s="7">
        <v>216</v>
      </c>
      <c r="M21" s="8">
        <f>IF(L21&gt;166,(L21-166)*1.4,0)</f>
        <v>70</v>
      </c>
      <c r="N21" s="6">
        <v>11.32</v>
      </c>
      <c r="O21" s="6">
        <f>IF(N21&lt;&gt;0,(12.7-N21)*45,0)</f>
        <v>62.099999999999952</v>
      </c>
      <c r="P21" s="9">
        <f>SUM(F21,I21,K21,M21,O21)</f>
        <v>524.28</v>
      </c>
      <c r="Q21" s="5">
        <v>1</v>
      </c>
    </row>
    <row r="22" spans="1:17" ht="15.9" thickBot="1" x14ac:dyDescent="0.65">
      <c r="A22" s="15">
        <v>18</v>
      </c>
      <c r="B22" s="20" t="s">
        <v>38</v>
      </c>
      <c r="C22" s="16">
        <v>10</v>
      </c>
      <c r="D22" s="10">
        <v>2005</v>
      </c>
      <c r="E22" s="6">
        <v>178</v>
      </c>
      <c r="F22" s="6">
        <f>IF(E22&gt;163,(E22-163)*4.5,0)</f>
        <v>67.5</v>
      </c>
      <c r="G22" s="7">
        <v>236</v>
      </c>
      <c r="H22" s="7">
        <v>298</v>
      </c>
      <c r="I22" s="7">
        <f>IF(H22&gt;256,(H22-256)*3,0)</f>
        <v>126</v>
      </c>
      <c r="J22" s="6">
        <v>17.2</v>
      </c>
      <c r="K22" s="7">
        <f>IF(J22&gt;7.8,(J22-7.8)*12.4,0)</f>
        <v>116.55999999999999</v>
      </c>
      <c r="L22" s="7">
        <v>247</v>
      </c>
      <c r="M22" s="8">
        <f>IF(L22&gt;166,(L22-166)*1.4,0)</f>
        <v>113.39999999999999</v>
      </c>
      <c r="N22" s="6">
        <v>10.47</v>
      </c>
      <c r="O22" s="6">
        <f>IF(N22&lt;&gt;0,(12.7-N22)*45,0)</f>
        <v>100.34999999999994</v>
      </c>
      <c r="P22" s="9">
        <f>SUM(F22,I22,K22,M22,O22)</f>
        <v>523.80999999999995</v>
      </c>
      <c r="Q22" s="5">
        <v>1</v>
      </c>
    </row>
    <row r="23" spans="1:17" ht="15.9" thickBot="1" x14ac:dyDescent="0.65">
      <c r="A23" s="15">
        <v>20</v>
      </c>
      <c r="B23" s="20" t="s">
        <v>40</v>
      </c>
      <c r="C23" s="16">
        <v>8</v>
      </c>
      <c r="D23" s="10">
        <v>2003</v>
      </c>
      <c r="E23" s="6">
        <v>182.5</v>
      </c>
      <c r="F23" s="6">
        <f>IF(E23&gt;163,(E23-163)*4.5,0)</f>
        <v>87.75</v>
      </c>
      <c r="G23" s="7">
        <v>239</v>
      </c>
      <c r="H23" s="7">
        <v>303</v>
      </c>
      <c r="I23" s="7">
        <f>IF(H23&gt;256,(H23-256)*3,0)</f>
        <v>141</v>
      </c>
      <c r="J23" s="6">
        <v>17.2</v>
      </c>
      <c r="K23" s="7">
        <f>IF(J23&gt;7.8,(J23-7.8)*12.4,0)</f>
        <v>116.55999999999999</v>
      </c>
      <c r="L23" s="7">
        <v>236</v>
      </c>
      <c r="M23" s="8">
        <f>IF(L23&gt;166,(L23-166)*1.4,0)</f>
        <v>98</v>
      </c>
      <c r="N23" s="6">
        <v>10.93</v>
      </c>
      <c r="O23" s="6">
        <f>IF(N23&lt;&gt;0,(12.7-N23)*45,0)</f>
        <v>79.649999999999977</v>
      </c>
      <c r="P23" s="9">
        <f>SUM(F23,I23,K23,M23,O23)</f>
        <v>522.96</v>
      </c>
      <c r="Q23" s="5">
        <v>1</v>
      </c>
    </row>
    <row r="24" spans="1:17" ht="15.9" thickBot="1" x14ac:dyDescent="0.65">
      <c r="A24" s="15">
        <v>21</v>
      </c>
      <c r="B24" s="20" t="s">
        <v>21</v>
      </c>
      <c r="C24" s="16">
        <v>33</v>
      </c>
      <c r="D24" s="5">
        <v>2002</v>
      </c>
      <c r="E24" s="6">
        <v>188</v>
      </c>
      <c r="F24" s="6">
        <f>IF(E24&gt;163,(E24-163)*4.5,0)</f>
        <v>112.5</v>
      </c>
      <c r="G24" s="7">
        <v>245</v>
      </c>
      <c r="H24" s="7">
        <v>311</v>
      </c>
      <c r="I24" s="7">
        <f>IF(H24&gt;256,(H24-256)*3,0)</f>
        <v>165</v>
      </c>
      <c r="J24" s="6">
        <v>11.1</v>
      </c>
      <c r="K24" s="7">
        <f>IF(J24&gt;7.8,(J24-7.8)*12.4,0)</f>
        <v>40.92</v>
      </c>
      <c r="L24" s="7">
        <v>244</v>
      </c>
      <c r="M24" s="8">
        <f>IF(L24&gt;166,(L24-166)*1.4,0)</f>
        <v>109.19999999999999</v>
      </c>
      <c r="N24" s="6">
        <v>10.62</v>
      </c>
      <c r="O24" s="6">
        <f>IF(N24&lt;&gt;0,(12.7-N24)*45,0)</f>
        <v>93.600000000000009</v>
      </c>
      <c r="P24" s="9">
        <f>SUM(F24,I24,K24,M24,O24)</f>
        <v>521.22</v>
      </c>
      <c r="Q24" s="5">
        <v>3</v>
      </c>
    </row>
    <row r="25" spans="1:17" ht="15.9" thickBot="1" x14ac:dyDescent="0.65">
      <c r="A25" s="15">
        <v>22</v>
      </c>
      <c r="B25" s="20" t="s">
        <v>40</v>
      </c>
      <c r="C25" s="16">
        <v>5</v>
      </c>
      <c r="D25" s="10">
        <v>2003</v>
      </c>
      <c r="E25" s="6">
        <v>170</v>
      </c>
      <c r="F25" s="6">
        <f>IF(E25&gt;163,(E25-163)*4.5,0)</f>
        <v>31.5</v>
      </c>
      <c r="G25" s="7">
        <v>222</v>
      </c>
      <c r="H25" s="7">
        <v>297</v>
      </c>
      <c r="I25" s="7">
        <f>IF(H25&gt;256,(H25-256)*3,0)</f>
        <v>123</v>
      </c>
      <c r="J25" s="6">
        <v>19.399999999999999</v>
      </c>
      <c r="K25" s="7">
        <f>IF(J25&gt;7.8,(J25-7.8)*12.4,0)</f>
        <v>143.83999999999997</v>
      </c>
      <c r="L25" s="7">
        <v>250</v>
      </c>
      <c r="M25" s="8">
        <f>IF(L25&gt;166,(L25-166)*1.4,0)</f>
        <v>117.6</v>
      </c>
      <c r="N25" s="6">
        <v>10.4</v>
      </c>
      <c r="O25" s="6">
        <f>IF(N25&lt;&gt;0,(12.7-N25)*45,0)</f>
        <v>103.49999999999996</v>
      </c>
      <c r="P25" s="9">
        <f>SUM(F25,I25,K25,M25,O25)</f>
        <v>519.43999999999994</v>
      </c>
      <c r="Q25" s="5">
        <v>1</v>
      </c>
    </row>
    <row r="26" spans="1:17" ht="15.9" thickBot="1" x14ac:dyDescent="0.65">
      <c r="A26" s="15">
        <v>23</v>
      </c>
      <c r="B26" s="20" t="s">
        <v>38</v>
      </c>
      <c r="C26" s="16">
        <v>13</v>
      </c>
      <c r="D26" s="10">
        <v>2005</v>
      </c>
      <c r="E26" s="6">
        <v>178</v>
      </c>
      <c r="F26" s="6">
        <f>IF(E26&gt;163,(E26-163)*4.5,0)</f>
        <v>67.5</v>
      </c>
      <c r="G26" s="7">
        <v>235</v>
      </c>
      <c r="H26" s="7">
        <v>301</v>
      </c>
      <c r="I26" s="7">
        <f>IF(H26&gt;256,(H26-256)*3,0)</f>
        <v>135</v>
      </c>
      <c r="J26" s="6">
        <v>15</v>
      </c>
      <c r="K26" s="7">
        <f>IF(J26&gt;7.8,(J26-7.8)*12.4,0)</f>
        <v>89.28</v>
      </c>
      <c r="L26" s="7">
        <v>248</v>
      </c>
      <c r="M26" s="8">
        <f>IF(L26&gt;166,(L26-166)*1.4,0)</f>
        <v>114.8</v>
      </c>
      <c r="N26" s="6">
        <v>10.36</v>
      </c>
      <c r="O26" s="6">
        <f>IF(N26&lt;&gt;0,(12.7-N26)*45,0)</f>
        <v>105.3</v>
      </c>
      <c r="P26" s="9">
        <f>SUM(F26,I26,K26,M26,O26)</f>
        <v>511.88</v>
      </c>
      <c r="Q26" s="5">
        <v>1</v>
      </c>
    </row>
    <row r="27" spans="1:17" ht="15.9" thickBot="1" x14ac:dyDescent="0.65">
      <c r="A27" s="15">
        <v>23</v>
      </c>
      <c r="B27" s="20" t="s">
        <v>32</v>
      </c>
      <c r="C27" s="16">
        <v>18</v>
      </c>
      <c r="D27" s="10">
        <v>2007</v>
      </c>
      <c r="E27" s="6">
        <v>177</v>
      </c>
      <c r="F27" s="6">
        <f>IF(E27&gt;163,(E27-163)*4.5,0)</f>
        <v>63</v>
      </c>
      <c r="G27" s="7">
        <v>236</v>
      </c>
      <c r="H27" s="7">
        <v>298</v>
      </c>
      <c r="I27" s="7">
        <f>IF(H27&gt;256,(H27-256)*3,0)</f>
        <v>126</v>
      </c>
      <c r="J27" s="6">
        <v>16.899999999999999</v>
      </c>
      <c r="K27" s="7">
        <f>IF(J27&gt;7.8,(J27-7.8)*12.4,0)</f>
        <v>112.83999999999997</v>
      </c>
      <c r="L27" s="7">
        <v>247</v>
      </c>
      <c r="M27" s="8">
        <f>IF(L27&gt;166,(L27-166)*1.4,0)</f>
        <v>113.39999999999999</v>
      </c>
      <c r="N27" s="6">
        <v>10.56</v>
      </c>
      <c r="O27" s="6">
        <f>IF(N27&lt;&gt;0,(12.7-N27)*45,0)</f>
        <v>96.29999999999994</v>
      </c>
      <c r="P27" s="9">
        <f>SUM(F27,I27,K27,M27,O27)</f>
        <v>511.53999999999991</v>
      </c>
      <c r="Q27" s="5">
        <v>1</v>
      </c>
    </row>
    <row r="28" spans="1:17" ht="15.9" thickBot="1" x14ac:dyDescent="0.65">
      <c r="A28" s="15">
        <v>25</v>
      </c>
      <c r="B28" s="20" t="s">
        <v>40</v>
      </c>
      <c r="C28" s="16">
        <v>1</v>
      </c>
      <c r="D28" s="10">
        <v>2003</v>
      </c>
      <c r="E28" s="6">
        <v>190</v>
      </c>
      <c r="F28" s="6">
        <f>IF(E28&gt;163,(E28-163)*4.5,0)</f>
        <v>121.5</v>
      </c>
      <c r="G28" s="7">
        <v>249</v>
      </c>
      <c r="H28" s="7">
        <v>305</v>
      </c>
      <c r="I28" s="7">
        <f>IF(H28&gt;256,(H28-256)*3,0)</f>
        <v>147</v>
      </c>
      <c r="J28" s="6">
        <v>15.5</v>
      </c>
      <c r="K28" s="7">
        <f>IF(J28&gt;7.8,(J28-7.8)*12.4,0)</f>
        <v>95.48</v>
      </c>
      <c r="L28" s="7">
        <v>226</v>
      </c>
      <c r="M28" s="8">
        <f>IF(L28&gt;166,(L28-166)*1.4,0)</f>
        <v>84</v>
      </c>
      <c r="N28" s="6">
        <v>11.37</v>
      </c>
      <c r="O28" s="6">
        <f>IF(N28&lt;&gt;0,(12.7-N28)*45,0)</f>
        <v>59.85</v>
      </c>
      <c r="P28" s="9">
        <f>SUM(F28,I28,K28,M28,O28)</f>
        <v>507.83000000000004</v>
      </c>
      <c r="Q28" s="5">
        <v>3</v>
      </c>
    </row>
    <row r="29" spans="1:17" ht="15.9" thickBot="1" x14ac:dyDescent="0.65">
      <c r="A29" s="15">
        <v>26</v>
      </c>
      <c r="B29" s="20" t="s">
        <v>35</v>
      </c>
      <c r="C29" s="16">
        <v>33</v>
      </c>
      <c r="D29" s="10">
        <v>2005</v>
      </c>
      <c r="E29" s="6">
        <v>184</v>
      </c>
      <c r="F29" s="6">
        <f>IF(E29&gt;163,(E29-163)*4.5,0)</f>
        <v>94.5</v>
      </c>
      <c r="G29" s="7">
        <v>232</v>
      </c>
      <c r="H29" s="7">
        <v>298</v>
      </c>
      <c r="I29" s="7">
        <f>IF(H29&gt;256,(H29-256)*3,0)</f>
        <v>126</v>
      </c>
      <c r="J29" s="6">
        <v>17.2</v>
      </c>
      <c r="K29" s="7">
        <f>IF(J29&gt;7.8,(J29-7.8)*12.4,0)</f>
        <v>116.55999999999999</v>
      </c>
      <c r="L29" s="7">
        <v>240</v>
      </c>
      <c r="M29" s="8">
        <f>IF(L29&gt;166,(L29-166)*1.4,0)</f>
        <v>103.6</v>
      </c>
      <c r="N29" s="6">
        <v>11.22</v>
      </c>
      <c r="O29" s="6">
        <f>IF(N29&lt;&gt;0,(12.7-N29)*45,0)</f>
        <v>66.599999999999937</v>
      </c>
      <c r="P29" s="9">
        <f>SUM(F29,I29,K29,M29,O29)</f>
        <v>507.25999999999988</v>
      </c>
      <c r="Q29" s="5">
        <v>1</v>
      </c>
    </row>
    <row r="30" spans="1:17" ht="15.9" thickBot="1" x14ac:dyDescent="0.65">
      <c r="A30" s="15">
        <v>27</v>
      </c>
      <c r="B30" s="20" t="s">
        <v>45</v>
      </c>
      <c r="C30" s="16">
        <v>7</v>
      </c>
      <c r="D30" s="10">
        <v>2007</v>
      </c>
      <c r="E30" s="6">
        <v>175</v>
      </c>
      <c r="F30" s="6">
        <f>IF(E30&gt;163,(E30-163)*4.5,0)</f>
        <v>54</v>
      </c>
      <c r="G30" s="7">
        <v>225</v>
      </c>
      <c r="H30" s="7">
        <v>295</v>
      </c>
      <c r="I30" s="7">
        <f>IF(H30&gt;256,(H30-256)*3,0)</f>
        <v>117</v>
      </c>
      <c r="J30" s="6">
        <v>17.600000000000001</v>
      </c>
      <c r="K30" s="7">
        <f>IF(J30&gt;7.8,(J30-7.8)*12.4,0)</f>
        <v>121.52000000000001</v>
      </c>
      <c r="L30" s="7">
        <v>247</v>
      </c>
      <c r="M30" s="8">
        <f>IF(L30&gt;166,(L30-166)*1.4,0)</f>
        <v>113.39999999999999</v>
      </c>
      <c r="N30" s="6">
        <v>10.5</v>
      </c>
      <c r="O30" s="6">
        <f>IF(N30&lt;&gt;0,(12.7-N30)*45,0)</f>
        <v>98.999999999999972</v>
      </c>
      <c r="P30" s="9">
        <f>SUM(F30,I30,K30,M30,O30)</f>
        <v>504.91999999999996</v>
      </c>
      <c r="Q30" s="5">
        <v>1</v>
      </c>
    </row>
    <row r="31" spans="1:17" ht="15.9" thickBot="1" x14ac:dyDescent="0.65">
      <c r="A31" s="15">
        <v>28</v>
      </c>
      <c r="B31" s="20" t="s">
        <v>42</v>
      </c>
      <c r="C31" s="16">
        <v>14</v>
      </c>
      <c r="D31" s="5">
        <v>2008</v>
      </c>
      <c r="E31" s="6">
        <v>183</v>
      </c>
      <c r="F31" s="6">
        <f>IF(E31&gt;163,(E31-163)*4.5,0)</f>
        <v>90</v>
      </c>
      <c r="G31" s="7">
        <v>240</v>
      </c>
      <c r="H31" s="7">
        <v>296</v>
      </c>
      <c r="I31" s="7">
        <f>IF(H31&gt;256,(H31-256)*3,0)</f>
        <v>120</v>
      </c>
      <c r="J31" s="6">
        <v>17.399999999999999</v>
      </c>
      <c r="K31" s="7">
        <f>IF(J31&gt;7.8,(J31-7.8)*12.4,0)</f>
        <v>119.03999999999998</v>
      </c>
      <c r="L31" s="7">
        <v>254</v>
      </c>
      <c r="M31" s="8">
        <f>IF(L31&gt;166,(L31-166)*1.4,0)</f>
        <v>123.19999999999999</v>
      </c>
      <c r="N31" s="6">
        <v>11.54</v>
      </c>
      <c r="O31" s="6">
        <f>IF(N31&lt;&gt;0,(12.7-N31)*45,0)</f>
        <v>52.2</v>
      </c>
      <c r="P31" s="9">
        <f>SUM(F31,I31,K31,M31,O31)</f>
        <v>504.43999999999994</v>
      </c>
      <c r="Q31" s="5">
        <v>1</v>
      </c>
    </row>
    <row r="32" spans="1:17" ht="15.9" thickBot="1" x14ac:dyDescent="0.65">
      <c r="A32" s="15">
        <v>29</v>
      </c>
      <c r="B32" s="20" t="s">
        <v>42</v>
      </c>
      <c r="C32" s="16">
        <v>8</v>
      </c>
      <c r="D32" s="10">
        <v>2004</v>
      </c>
      <c r="E32" s="6">
        <v>182</v>
      </c>
      <c r="F32" s="6">
        <f>IF(E32&gt;163,(E32-163)*4.5,0)</f>
        <v>85.5</v>
      </c>
      <c r="G32" s="7">
        <v>235</v>
      </c>
      <c r="H32" s="7">
        <v>298</v>
      </c>
      <c r="I32" s="7">
        <f>IF(H32&gt;256,(H32-256)*3,0)</f>
        <v>126</v>
      </c>
      <c r="J32" s="6">
        <v>16</v>
      </c>
      <c r="K32" s="7">
        <f>IF(J32&gt;7.8,(J32-7.8)*12.4,0)</f>
        <v>101.67999999999999</v>
      </c>
      <c r="L32" s="7">
        <v>248</v>
      </c>
      <c r="M32" s="8">
        <f>IF(L32&gt;166,(L32-166)*1.4,0)</f>
        <v>114.8</v>
      </c>
      <c r="N32" s="6">
        <v>11.04</v>
      </c>
      <c r="O32" s="6">
        <f>IF(N32&lt;&gt;0,(12.7-N32)*45,0)</f>
        <v>74.7</v>
      </c>
      <c r="P32" s="9">
        <f>SUM(F32,I32,K32,M32,O32)</f>
        <v>502.68</v>
      </c>
      <c r="Q32" s="5">
        <v>1</v>
      </c>
    </row>
    <row r="33" spans="1:17" ht="15.9" thickBot="1" x14ac:dyDescent="0.65">
      <c r="A33" s="15">
        <v>30</v>
      </c>
      <c r="B33" s="20" t="s">
        <v>42</v>
      </c>
      <c r="C33" s="16">
        <v>14</v>
      </c>
      <c r="D33" s="10">
        <v>2004</v>
      </c>
      <c r="E33" s="6">
        <v>186</v>
      </c>
      <c r="F33" s="6">
        <f>IF(E33&gt;163,(E33-163)*4.5,0)</f>
        <v>103.5</v>
      </c>
      <c r="G33" s="7">
        <v>246</v>
      </c>
      <c r="H33" s="7">
        <v>300</v>
      </c>
      <c r="I33" s="7">
        <f>IF(H33&gt;256,(H33-256)*3,0)</f>
        <v>132</v>
      </c>
      <c r="J33" s="6">
        <v>18.399999999999999</v>
      </c>
      <c r="K33" s="7">
        <f>IF(J33&gt;7.8,(J33-7.8)*12.4,0)</f>
        <v>131.43999999999997</v>
      </c>
      <c r="L33" s="7">
        <v>245</v>
      </c>
      <c r="M33" s="8">
        <f>IF(L33&gt;166,(L33-166)*1.4,0)</f>
        <v>110.6</v>
      </c>
      <c r="N33" s="6">
        <v>12.2</v>
      </c>
      <c r="O33" s="6">
        <f>IF(N33&lt;&gt;0,(12.7-N33)*45,0)</f>
        <v>22.5</v>
      </c>
      <c r="P33" s="9">
        <f>SUM(F33,I33,K33,M33,O33)</f>
        <v>500.03999999999996</v>
      </c>
      <c r="Q33" s="5">
        <v>1</v>
      </c>
    </row>
    <row r="34" spans="1:17" ht="15.9" thickBot="1" x14ac:dyDescent="0.65">
      <c r="A34" s="15">
        <v>31</v>
      </c>
      <c r="B34" s="20" t="s">
        <v>30</v>
      </c>
      <c r="C34" s="16">
        <v>4</v>
      </c>
      <c r="D34" s="10">
        <v>2003</v>
      </c>
      <c r="E34" s="6">
        <v>179</v>
      </c>
      <c r="F34" s="6">
        <f>IF(E34&gt;163,(E34-163)*4.5,0)</f>
        <v>72</v>
      </c>
      <c r="G34" s="7">
        <v>226</v>
      </c>
      <c r="H34" s="7">
        <v>292</v>
      </c>
      <c r="I34" s="7">
        <f>IF(H34&gt;256,(H34-256)*3,0)</f>
        <v>108</v>
      </c>
      <c r="J34" s="6">
        <v>20</v>
      </c>
      <c r="K34" s="7">
        <f>IF(J34&gt;7.8,(J34-7.8)*12.4,0)</f>
        <v>151.28</v>
      </c>
      <c r="L34" s="7">
        <v>233</v>
      </c>
      <c r="M34" s="8">
        <f>IF(L34&gt;166,(L34-166)*1.4,0)</f>
        <v>93.8</v>
      </c>
      <c r="N34" s="6">
        <v>11.05</v>
      </c>
      <c r="O34" s="6">
        <f>IF(N34&lt;&gt;0,(12.7-N34)*45,0)</f>
        <v>74.249999999999943</v>
      </c>
      <c r="P34" s="9">
        <f>SUM(F34,I34,K34,M34,O34)</f>
        <v>499.32999999999993</v>
      </c>
      <c r="Q34" s="5">
        <v>1</v>
      </c>
    </row>
    <row r="35" spans="1:17" ht="15.9" thickBot="1" x14ac:dyDescent="0.65">
      <c r="A35" s="15">
        <v>31</v>
      </c>
      <c r="B35" s="20" t="s">
        <v>38</v>
      </c>
      <c r="C35" s="16">
        <v>1</v>
      </c>
      <c r="D35" s="10">
        <v>2006</v>
      </c>
      <c r="E35" s="6">
        <v>189</v>
      </c>
      <c r="F35" s="6">
        <f>IF(E35&gt;163,(E35-163)*4.5,0)</f>
        <v>117</v>
      </c>
      <c r="G35" s="7">
        <v>247</v>
      </c>
      <c r="H35" s="7">
        <v>305</v>
      </c>
      <c r="I35" s="7">
        <f>IF(H35&gt;256,(H35-256)*3,0)</f>
        <v>147</v>
      </c>
      <c r="J35" s="6">
        <v>15.6</v>
      </c>
      <c r="K35" s="7">
        <f>IF(J35&gt;7.8,(J35-7.8)*12.4,0)</f>
        <v>96.72</v>
      </c>
      <c r="L35" s="7">
        <v>219</v>
      </c>
      <c r="M35" s="8">
        <f>IF(L35&gt;166,(L35-166)*1.4,0)</f>
        <v>74.199999999999989</v>
      </c>
      <c r="N35" s="6">
        <v>11.27</v>
      </c>
      <c r="O35" s="6">
        <f>IF(N35&lt;&gt;0,(12.7-N35)*45,0)</f>
        <v>64.349999999999994</v>
      </c>
      <c r="P35" s="9">
        <f>SUM(F35,I35,K35,M35,O35)</f>
        <v>499.27</v>
      </c>
      <c r="Q35" s="5">
        <v>1</v>
      </c>
    </row>
    <row r="36" spans="1:17" ht="15.9" thickBot="1" x14ac:dyDescent="0.65">
      <c r="A36" s="15">
        <v>31</v>
      </c>
      <c r="B36" s="20" t="s">
        <v>42</v>
      </c>
      <c r="C36" s="16">
        <v>11</v>
      </c>
      <c r="D36" s="5">
        <v>2002</v>
      </c>
      <c r="E36" s="6">
        <v>181</v>
      </c>
      <c r="F36" s="6">
        <f>IF(E36&gt;163,(E36-163)*4.5,0)</f>
        <v>81</v>
      </c>
      <c r="G36" s="7">
        <v>235</v>
      </c>
      <c r="H36" s="7">
        <v>299</v>
      </c>
      <c r="I36" s="7">
        <f>IF(H36&gt;256,(H36-256)*3,0)</f>
        <v>129</v>
      </c>
      <c r="J36" s="6">
        <v>16.600000000000001</v>
      </c>
      <c r="K36" s="7">
        <f>IF(J36&gt;7.8,(J36-7.8)*12.4,0)</f>
        <v>109.12000000000002</v>
      </c>
      <c r="L36" s="7">
        <v>239</v>
      </c>
      <c r="M36" s="8">
        <f>IF(L36&gt;166,(L36-166)*1.4,0)</f>
        <v>102.19999999999999</v>
      </c>
      <c r="N36" s="6">
        <v>10.97</v>
      </c>
      <c r="O36" s="6">
        <f>IF(N36&lt;&gt;0,(12.7-N36)*45,0)</f>
        <v>77.849999999999937</v>
      </c>
      <c r="P36" s="9">
        <f>SUM(F36,I36,K36,M36,O36)</f>
        <v>499.16999999999996</v>
      </c>
      <c r="Q36" s="5">
        <v>1</v>
      </c>
    </row>
    <row r="37" spans="1:17" ht="15.9" thickBot="1" x14ac:dyDescent="0.65">
      <c r="A37" s="15">
        <v>34</v>
      </c>
      <c r="B37" s="20" t="s">
        <v>32</v>
      </c>
      <c r="C37" s="16">
        <v>2</v>
      </c>
      <c r="D37" s="10">
        <v>2005</v>
      </c>
      <c r="E37" s="6">
        <v>182</v>
      </c>
      <c r="F37" s="6">
        <f>IF(E37&gt;163,(E37-163)*4.5,0)</f>
        <v>85.5</v>
      </c>
      <c r="G37" s="7">
        <v>229</v>
      </c>
      <c r="H37" s="7">
        <v>293</v>
      </c>
      <c r="I37" s="7">
        <f>IF(H37&gt;256,(H37-256)*3,0)</f>
        <v>111</v>
      </c>
      <c r="J37" s="6">
        <v>18.5</v>
      </c>
      <c r="K37" s="7">
        <f>IF(J37&gt;7.8,(J37-7.8)*12.4,0)</f>
        <v>132.68</v>
      </c>
      <c r="L37" s="7">
        <v>229</v>
      </c>
      <c r="M37" s="8">
        <f>IF(L37&gt;166,(L37-166)*1.4,0)</f>
        <v>88.199999999999989</v>
      </c>
      <c r="N37" s="6">
        <v>10.9</v>
      </c>
      <c r="O37" s="6">
        <f>IF(N37&lt;&gt;0,(12.7-N37)*45,0)</f>
        <v>80.999999999999957</v>
      </c>
      <c r="P37" s="9">
        <f>SUM(F37,I37,K37,M37,O37)</f>
        <v>498.37999999999994</v>
      </c>
      <c r="Q37" s="5">
        <v>1</v>
      </c>
    </row>
    <row r="38" spans="1:17" ht="15.9" thickBot="1" x14ac:dyDescent="0.65">
      <c r="A38" s="15">
        <v>34</v>
      </c>
      <c r="B38" s="20" t="s">
        <v>38</v>
      </c>
      <c r="C38" s="16">
        <v>2</v>
      </c>
      <c r="D38" s="10">
        <v>2006</v>
      </c>
      <c r="E38" s="6">
        <v>189.5</v>
      </c>
      <c r="F38" s="6">
        <f>IF(E38&gt;163,(E38-163)*4.5,0)</f>
        <v>119.25</v>
      </c>
      <c r="G38" s="7">
        <v>253</v>
      </c>
      <c r="H38" s="7">
        <v>304</v>
      </c>
      <c r="I38" s="7">
        <f>IF(H38&gt;256,(H38-256)*3,0)</f>
        <v>144</v>
      </c>
      <c r="J38" s="6">
        <v>15.9</v>
      </c>
      <c r="K38" s="7">
        <f>IF(J38&gt;7.8,(J38-7.8)*12.4,0)</f>
        <v>100.44000000000003</v>
      </c>
      <c r="L38" s="7">
        <v>218</v>
      </c>
      <c r="M38" s="8">
        <f>IF(L38&gt;166,(L38-166)*1.4,0)</f>
        <v>72.8</v>
      </c>
      <c r="N38" s="6">
        <v>11.34</v>
      </c>
      <c r="O38" s="6">
        <f>IF(N38&lt;&gt;0,(12.7-N38)*45,0)</f>
        <v>61.199999999999974</v>
      </c>
      <c r="P38" s="9">
        <f>SUM(F38,I38,K38,M38,O38)</f>
        <v>497.69000000000005</v>
      </c>
      <c r="Q38" s="5">
        <v>1</v>
      </c>
    </row>
    <row r="39" spans="1:17" ht="15.9" thickBot="1" x14ac:dyDescent="0.65">
      <c r="A39" s="15">
        <v>36</v>
      </c>
      <c r="B39" s="20" t="s">
        <v>42</v>
      </c>
      <c r="C39" s="16">
        <v>13</v>
      </c>
      <c r="D39" s="10">
        <v>2006</v>
      </c>
      <c r="E39" s="6">
        <v>184</v>
      </c>
      <c r="F39" s="6">
        <f>IF(E39&gt;163,(E39-163)*4.5,0)</f>
        <v>94.5</v>
      </c>
      <c r="G39" s="7">
        <v>236</v>
      </c>
      <c r="H39" s="7">
        <v>302</v>
      </c>
      <c r="I39" s="7">
        <f>IF(H39&gt;256,(H39-256)*3,0)</f>
        <v>138</v>
      </c>
      <c r="J39" s="6">
        <v>15.6</v>
      </c>
      <c r="K39" s="7">
        <f>IF(J39&gt;7.8,(J39-7.8)*12.4,0)</f>
        <v>96.72</v>
      </c>
      <c r="L39" s="7">
        <v>236</v>
      </c>
      <c r="M39" s="8">
        <f>IF(L39&gt;166,(L39-166)*1.4,0)</f>
        <v>98</v>
      </c>
      <c r="N39" s="6">
        <v>11.2</v>
      </c>
      <c r="O39" s="6">
        <f>IF(N39&lt;&gt;0,(12.7-N39)*45,0)</f>
        <v>67.5</v>
      </c>
      <c r="P39" s="9">
        <f>SUM(F39,I39,K39,M39,O39)</f>
        <v>494.72</v>
      </c>
      <c r="Q39" s="5">
        <v>1</v>
      </c>
    </row>
    <row r="40" spans="1:17" ht="15.9" thickBot="1" x14ac:dyDescent="0.65">
      <c r="A40" s="15">
        <v>37</v>
      </c>
      <c r="B40" s="20" t="s">
        <v>42</v>
      </c>
      <c r="C40" s="16">
        <v>12</v>
      </c>
      <c r="D40" s="10">
        <v>2006</v>
      </c>
      <c r="E40" s="6">
        <v>182</v>
      </c>
      <c r="F40" s="6">
        <f>IF(E40&gt;163,(E40-163)*4.5,0)</f>
        <v>85.5</v>
      </c>
      <c r="G40" s="7">
        <v>238</v>
      </c>
      <c r="H40" s="7">
        <v>298</v>
      </c>
      <c r="I40" s="7">
        <f>IF(H40&gt;256,(H40-256)*3,0)</f>
        <v>126</v>
      </c>
      <c r="J40" s="6">
        <v>21.2</v>
      </c>
      <c r="K40" s="7">
        <f>IF(J40&gt;7.8,(J40-7.8)*12.4,0)</f>
        <v>166.16</v>
      </c>
      <c r="L40" s="7">
        <v>217</v>
      </c>
      <c r="M40" s="8">
        <f>IF(L40&gt;166,(L40-166)*1.4,0)</f>
        <v>71.399999999999991</v>
      </c>
      <c r="N40" s="6">
        <v>11.7</v>
      </c>
      <c r="O40" s="6">
        <f>IF(N40&lt;&gt;0,(12.7-N40)*45,0)</f>
        <v>45</v>
      </c>
      <c r="P40" s="9">
        <f>SUM(F40,I40,K40,M40,O40)</f>
        <v>494.05999999999995</v>
      </c>
      <c r="Q40" s="5">
        <v>1</v>
      </c>
    </row>
    <row r="41" spans="1:17" ht="15.9" thickBot="1" x14ac:dyDescent="0.65">
      <c r="A41" s="15">
        <v>37</v>
      </c>
      <c r="B41" s="20" t="s">
        <v>17</v>
      </c>
      <c r="C41" s="16">
        <v>23</v>
      </c>
      <c r="D41" s="10">
        <v>2003</v>
      </c>
      <c r="E41" s="6">
        <v>170</v>
      </c>
      <c r="F41" s="6">
        <f>IF(E41&gt;163,(E41-163)*4.5,0)</f>
        <v>31.5</v>
      </c>
      <c r="G41" s="7">
        <v>225</v>
      </c>
      <c r="H41" s="7">
        <v>289</v>
      </c>
      <c r="I41" s="7">
        <f>IF(H41&gt;256,(H41-256)*3,0)</f>
        <v>99</v>
      </c>
      <c r="J41" s="6">
        <v>22</v>
      </c>
      <c r="K41" s="7">
        <f>IF(J41&gt;7.8,(J41-7.8)*12.4,0)</f>
        <v>176.07999999999998</v>
      </c>
      <c r="L41" s="7">
        <v>239</v>
      </c>
      <c r="M41" s="8">
        <f>IF(L41&gt;166,(L41-166)*1.4,0)</f>
        <v>102.19999999999999</v>
      </c>
      <c r="N41" s="6">
        <v>10.81</v>
      </c>
      <c r="O41" s="6">
        <f>IF(N41&lt;&gt;0,(12.7-N41)*45,0)</f>
        <v>85.04999999999994</v>
      </c>
      <c r="P41" s="9">
        <f>SUM(F41,I41,K41,M41,O41)</f>
        <v>493.82999999999993</v>
      </c>
      <c r="Q41" s="5">
        <v>1</v>
      </c>
    </row>
    <row r="42" spans="1:17" ht="15.9" thickBot="1" x14ac:dyDescent="0.65">
      <c r="A42" s="15">
        <v>37</v>
      </c>
      <c r="B42" s="20" t="s">
        <v>42</v>
      </c>
      <c r="C42" s="16">
        <v>10</v>
      </c>
      <c r="D42" s="10">
        <v>2007</v>
      </c>
      <c r="E42" s="6">
        <v>190</v>
      </c>
      <c r="F42" s="6">
        <f>IF(E42&gt;163,(E42-163)*4.5,0)</f>
        <v>121.5</v>
      </c>
      <c r="G42" s="7">
        <v>242</v>
      </c>
      <c r="H42" s="7">
        <v>296</v>
      </c>
      <c r="I42" s="7">
        <f>IF(H42&gt;256,(H42-256)*3,0)</f>
        <v>120</v>
      </c>
      <c r="J42" s="6">
        <v>17.5</v>
      </c>
      <c r="K42" s="7">
        <f>IF(J42&gt;7.8,(J42-7.8)*12.4,0)</f>
        <v>120.28</v>
      </c>
      <c r="L42" s="7">
        <v>227</v>
      </c>
      <c r="M42" s="8">
        <f>IF(L42&gt;166,(L42-166)*1.4,0)</f>
        <v>85.399999999999991</v>
      </c>
      <c r="N42" s="6">
        <v>11.67</v>
      </c>
      <c r="O42" s="6">
        <f>IF(N42&lt;&gt;0,(12.7-N42)*45,0)</f>
        <v>46.349999999999973</v>
      </c>
      <c r="P42" s="9">
        <f>SUM(F42,I42,K42,M42,O42)</f>
        <v>493.52999999999992</v>
      </c>
      <c r="Q42" s="5">
        <v>1</v>
      </c>
    </row>
    <row r="43" spans="1:17" ht="15.9" thickBot="1" x14ac:dyDescent="0.65">
      <c r="A43" s="15">
        <v>40</v>
      </c>
      <c r="B43" s="20" t="s">
        <v>32</v>
      </c>
      <c r="C43" s="16">
        <v>6</v>
      </c>
      <c r="D43" s="10">
        <v>2005</v>
      </c>
      <c r="E43" s="6">
        <v>192</v>
      </c>
      <c r="F43" s="6">
        <f>IF(E43&gt;163,(E43-163)*4.5,0)</f>
        <v>130.5</v>
      </c>
      <c r="G43" s="7">
        <v>250</v>
      </c>
      <c r="H43" s="7">
        <v>303</v>
      </c>
      <c r="I43" s="7">
        <f>IF(H43&gt;256,(H43-256)*3,0)</f>
        <v>141</v>
      </c>
      <c r="J43" s="6">
        <v>16.100000000000001</v>
      </c>
      <c r="K43" s="7">
        <f>IF(J43&gt;7.8,(J43-7.8)*12.4,0)</f>
        <v>102.92000000000002</v>
      </c>
      <c r="L43" s="7">
        <v>207</v>
      </c>
      <c r="M43" s="8">
        <f>IF(L43&gt;166,(L43-166)*1.4,0)</f>
        <v>57.4</v>
      </c>
      <c r="N43" s="6">
        <v>11.36</v>
      </c>
      <c r="O43" s="6">
        <f>IF(N43&lt;&gt;0,(12.7-N43)*45,0)</f>
        <v>60.3</v>
      </c>
      <c r="P43" s="9">
        <f>SUM(F43,I43,K43,M43,O43)</f>
        <v>492.12</v>
      </c>
      <c r="Q43" s="5">
        <v>1</v>
      </c>
    </row>
    <row r="44" spans="1:17" ht="15.9" thickBot="1" x14ac:dyDescent="0.65">
      <c r="A44" s="15">
        <v>40</v>
      </c>
      <c r="B44" s="20" t="s">
        <v>21</v>
      </c>
      <c r="C44" s="16">
        <v>21</v>
      </c>
      <c r="D44" s="10">
        <v>2005</v>
      </c>
      <c r="E44" s="6">
        <v>188</v>
      </c>
      <c r="F44" s="6">
        <f>IF(E44&gt;163,(E44-163)*4.5,0)</f>
        <v>112.5</v>
      </c>
      <c r="G44" s="7">
        <v>241</v>
      </c>
      <c r="H44" s="7">
        <v>296</v>
      </c>
      <c r="I44" s="7">
        <f>IF(H44&gt;256,(H44-256)*3,0)</f>
        <v>120</v>
      </c>
      <c r="J44" s="6">
        <v>19</v>
      </c>
      <c r="K44" s="7">
        <f>IF(J44&gt;7.8,(J44-7.8)*12.4,0)</f>
        <v>138.88</v>
      </c>
      <c r="L44" s="7">
        <v>217</v>
      </c>
      <c r="M44" s="8">
        <f>IF(L44&gt;166,(L44-166)*1.4,0)</f>
        <v>71.399999999999991</v>
      </c>
      <c r="N44" s="6">
        <v>11.61</v>
      </c>
      <c r="O44" s="6">
        <f>IF(N44&lt;&gt;0,(12.7-N44)*45,0)</f>
        <v>49.05</v>
      </c>
      <c r="P44" s="9">
        <f>SUM(F44,I44,K44,M44,O44)</f>
        <v>491.83</v>
      </c>
      <c r="Q44" s="5">
        <v>1</v>
      </c>
    </row>
    <row r="45" spans="1:17" ht="15.9" thickBot="1" x14ac:dyDescent="0.65">
      <c r="A45" s="15">
        <v>42</v>
      </c>
      <c r="B45" s="20" t="s">
        <v>17</v>
      </c>
      <c r="C45" s="16">
        <v>2</v>
      </c>
      <c r="D45" s="10">
        <v>2007</v>
      </c>
      <c r="E45" s="6">
        <v>176</v>
      </c>
      <c r="F45" s="6">
        <f>IF(E45&gt;163,(E45-163)*4.5,0)</f>
        <v>58.5</v>
      </c>
      <c r="G45" s="7">
        <v>232</v>
      </c>
      <c r="H45" s="7">
        <v>297</v>
      </c>
      <c r="I45" s="7">
        <f>IF(H45&gt;256,(H45-256)*3,0)</f>
        <v>123</v>
      </c>
      <c r="J45" s="6">
        <v>18.3</v>
      </c>
      <c r="K45" s="7">
        <f>IF(J45&gt;7.8,(J45-7.8)*12.4,0)</f>
        <v>130.20000000000002</v>
      </c>
      <c r="L45" s="7">
        <v>242</v>
      </c>
      <c r="M45" s="8">
        <f>IF(L45&gt;166,(L45-166)*1.4,0)</f>
        <v>106.39999999999999</v>
      </c>
      <c r="N45" s="6">
        <v>11.07</v>
      </c>
      <c r="O45" s="6">
        <f>IF(N45&lt;&gt;0,(12.7-N45)*45,0)</f>
        <v>73.349999999999952</v>
      </c>
      <c r="P45" s="9">
        <f>SUM(F45,I45,K45,M45,O45)</f>
        <v>491.45</v>
      </c>
      <c r="Q45" s="5">
        <v>1</v>
      </c>
    </row>
    <row r="46" spans="1:17" ht="15.9" thickBot="1" x14ac:dyDescent="0.65">
      <c r="A46" s="15">
        <v>43</v>
      </c>
      <c r="B46" s="20" t="s">
        <v>42</v>
      </c>
      <c r="C46" s="16">
        <v>4</v>
      </c>
      <c r="D46" s="10">
        <v>2005</v>
      </c>
      <c r="E46" s="6">
        <v>184.5</v>
      </c>
      <c r="F46" s="6">
        <f>IF(E46&gt;163,(E46-163)*4.5,0)</f>
        <v>96.75</v>
      </c>
      <c r="G46" s="7">
        <v>242</v>
      </c>
      <c r="H46" s="7">
        <v>293</v>
      </c>
      <c r="I46" s="7">
        <f>IF(H46&gt;256,(H46-256)*3,0)</f>
        <v>111</v>
      </c>
      <c r="J46" s="6">
        <v>18.5</v>
      </c>
      <c r="K46" s="7">
        <f>IF(J46&gt;7.8,(J46-7.8)*12.4,0)</f>
        <v>132.68</v>
      </c>
      <c r="L46" s="7">
        <v>225</v>
      </c>
      <c r="M46" s="8">
        <f>IF(L46&gt;166,(L46-166)*1.4,0)</f>
        <v>82.6</v>
      </c>
      <c r="N46" s="6">
        <v>11.22</v>
      </c>
      <c r="O46" s="6">
        <f>IF(N46&lt;&gt;0,(12.7-N46)*45,0)</f>
        <v>66.599999999999937</v>
      </c>
      <c r="P46" s="9">
        <f>SUM(F46,I46,K46,M46,O46)</f>
        <v>489.62999999999988</v>
      </c>
      <c r="Q46" s="5">
        <v>1</v>
      </c>
    </row>
    <row r="47" spans="1:17" ht="15.9" thickBot="1" x14ac:dyDescent="0.65">
      <c r="A47" s="15">
        <v>44</v>
      </c>
      <c r="B47" s="20" t="s">
        <v>16</v>
      </c>
      <c r="C47" s="16">
        <v>3</v>
      </c>
      <c r="D47" s="10">
        <v>2006</v>
      </c>
      <c r="E47" s="6">
        <v>185</v>
      </c>
      <c r="F47" s="6">
        <f>IF(E47&gt;163,(E47-163)*4.5,0)</f>
        <v>99</v>
      </c>
      <c r="G47" s="7">
        <v>237</v>
      </c>
      <c r="H47" s="7">
        <v>301</v>
      </c>
      <c r="I47" s="7">
        <f>IF(H47&gt;256,(H47-256)*3,0)</f>
        <v>135</v>
      </c>
      <c r="J47" s="6">
        <v>12.7</v>
      </c>
      <c r="K47" s="7">
        <f>IF(J47&gt;7.8,(J47-7.8)*12.4,0)</f>
        <v>60.76</v>
      </c>
      <c r="L47" s="7">
        <v>248</v>
      </c>
      <c r="M47" s="8">
        <f>IF(L47&gt;166,(L47-166)*1.4,0)</f>
        <v>114.8</v>
      </c>
      <c r="N47" s="6">
        <v>10.97</v>
      </c>
      <c r="O47" s="6">
        <f>IF(N47&lt;&gt;0,(12.7-N47)*45,0)</f>
        <v>77.849999999999937</v>
      </c>
      <c r="P47" s="9">
        <f>SUM(F47,I47,K47,M47,O47)</f>
        <v>487.40999999999997</v>
      </c>
      <c r="Q47" s="5">
        <v>1</v>
      </c>
    </row>
    <row r="48" spans="1:17" ht="15.9" thickBot="1" x14ac:dyDescent="0.65">
      <c r="A48" s="15">
        <v>45</v>
      </c>
      <c r="B48" s="20" t="s">
        <v>40</v>
      </c>
      <c r="C48" s="16">
        <v>20</v>
      </c>
      <c r="D48" s="10">
        <v>2006</v>
      </c>
      <c r="E48" s="6">
        <v>181</v>
      </c>
      <c r="F48" s="6">
        <f>IF(E48&gt;163,(E48-163)*4.5,0)</f>
        <v>81</v>
      </c>
      <c r="G48" s="7">
        <v>236</v>
      </c>
      <c r="H48" s="7">
        <v>294</v>
      </c>
      <c r="I48" s="7">
        <f>IF(H48&gt;256,(H48-256)*3,0)</f>
        <v>114</v>
      </c>
      <c r="J48" s="6">
        <v>15.7</v>
      </c>
      <c r="K48" s="7">
        <f>IF(J48&gt;7.8,(J48-7.8)*12.4,0)</f>
        <v>97.96</v>
      </c>
      <c r="L48" s="7">
        <v>247</v>
      </c>
      <c r="M48" s="8">
        <f>IF(L48&gt;166,(L48-166)*1.4,0)</f>
        <v>113.39999999999999</v>
      </c>
      <c r="N48" s="6">
        <v>10.94</v>
      </c>
      <c r="O48" s="6">
        <f>IF(N48&lt;&gt;0,(12.7-N48)*45,0)</f>
        <v>79.199999999999989</v>
      </c>
      <c r="P48" s="9">
        <f>SUM(F48,I48,K48,M48,O48)</f>
        <v>485.55999999999995</v>
      </c>
      <c r="Q48" s="5">
        <v>1</v>
      </c>
    </row>
    <row r="49" spans="1:17" ht="15.9" thickBot="1" x14ac:dyDescent="0.65">
      <c r="A49" s="15">
        <v>46</v>
      </c>
      <c r="B49" s="20" t="s">
        <v>40</v>
      </c>
      <c r="C49" s="16">
        <v>3</v>
      </c>
      <c r="D49" s="10">
        <v>2005</v>
      </c>
      <c r="E49" s="6">
        <v>178</v>
      </c>
      <c r="F49" s="6">
        <f>IF(E49&gt;163,(E49-163)*4.5,0)</f>
        <v>67.5</v>
      </c>
      <c r="G49" s="7">
        <v>233</v>
      </c>
      <c r="H49" s="7">
        <v>296</v>
      </c>
      <c r="I49" s="7">
        <f>IF(H49&gt;256,(H49-256)*3,0)</f>
        <v>120</v>
      </c>
      <c r="J49" s="6">
        <v>19.100000000000001</v>
      </c>
      <c r="K49" s="7">
        <f>IF(J49&gt;7.8,(J49-7.8)*12.4,0)</f>
        <v>140.12</v>
      </c>
      <c r="L49" s="7">
        <v>228</v>
      </c>
      <c r="M49" s="8">
        <f>IF(L49&gt;166,(L49-166)*1.4,0)</f>
        <v>86.8</v>
      </c>
      <c r="N49" s="6">
        <v>11.19</v>
      </c>
      <c r="O49" s="6">
        <f>IF(N49&lt;&gt;0,(12.7-N49)*45,0)</f>
        <v>67.949999999999989</v>
      </c>
      <c r="P49" s="9">
        <f>SUM(F49,I49,K49,M49,O49)</f>
        <v>482.37</v>
      </c>
      <c r="Q49" s="5">
        <v>1</v>
      </c>
    </row>
    <row r="50" spans="1:17" ht="15.9" thickBot="1" x14ac:dyDescent="0.65">
      <c r="A50" s="15">
        <v>47</v>
      </c>
      <c r="B50" s="20" t="s">
        <v>45</v>
      </c>
      <c r="C50" s="16">
        <v>1</v>
      </c>
      <c r="D50" s="5">
        <v>2008</v>
      </c>
      <c r="E50" s="6">
        <v>179</v>
      </c>
      <c r="F50" s="6">
        <f>IF(E50&gt;163,(E50-163)*4.5,0)</f>
        <v>72</v>
      </c>
      <c r="G50" s="7">
        <v>232</v>
      </c>
      <c r="H50" s="7">
        <v>299</v>
      </c>
      <c r="I50" s="7">
        <f>IF(H50&gt;256,(H50-256)*3,0)</f>
        <v>129</v>
      </c>
      <c r="J50" s="6">
        <v>14.5</v>
      </c>
      <c r="K50" s="7">
        <f>IF(J50&gt;7.8,(J50-7.8)*12.4,0)</f>
        <v>83.08</v>
      </c>
      <c r="L50" s="7">
        <v>231</v>
      </c>
      <c r="M50" s="8">
        <f>IF(L50&gt;166,(L50-166)*1.4,0)</f>
        <v>91</v>
      </c>
      <c r="N50" s="6">
        <v>10.37</v>
      </c>
      <c r="O50" s="6">
        <f>IF(N50&lt;&gt;0,(12.7-N50)*45,0)</f>
        <v>104.85000000000001</v>
      </c>
      <c r="P50" s="9">
        <f>SUM(F50,I50,K50,M50,O50)</f>
        <v>479.93</v>
      </c>
      <c r="Q50" s="5">
        <v>1</v>
      </c>
    </row>
    <row r="51" spans="1:17" ht="15.9" thickBot="1" x14ac:dyDescent="0.65">
      <c r="A51" s="15">
        <v>48</v>
      </c>
      <c r="B51" s="20" t="s">
        <v>38</v>
      </c>
      <c r="C51" s="16">
        <v>1</v>
      </c>
      <c r="D51" s="10">
        <v>2009</v>
      </c>
      <c r="E51" s="6">
        <v>179</v>
      </c>
      <c r="F51" s="6">
        <f>IF(E51&gt;163,(E51-163)*4.5,0)</f>
        <v>72</v>
      </c>
      <c r="G51" s="7">
        <v>236</v>
      </c>
      <c r="H51" s="7">
        <v>288</v>
      </c>
      <c r="I51" s="7">
        <f>IF(H51&gt;256,(H51-256)*3,0)</f>
        <v>96</v>
      </c>
      <c r="J51" s="6">
        <v>17.899999999999999</v>
      </c>
      <c r="K51" s="7">
        <f>IF(J51&gt;7.8,(J51-7.8)*12.4,0)</f>
        <v>125.23999999999998</v>
      </c>
      <c r="L51" s="7">
        <v>235</v>
      </c>
      <c r="M51" s="8">
        <f>IF(L51&gt;166,(L51-166)*1.4,0)</f>
        <v>96.6</v>
      </c>
      <c r="N51" s="6">
        <v>10.73</v>
      </c>
      <c r="O51" s="6">
        <f>IF(N51&lt;&gt;0,(12.7-N51)*45,0)</f>
        <v>88.649999999999949</v>
      </c>
      <c r="P51" s="9">
        <f>SUM(F51,I51,K51,M51,O51)</f>
        <v>478.49</v>
      </c>
      <c r="Q51" s="5">
        <v>1</v>
      </c>
    </row>
    <row r="52" spans="1:17" ht="15.9" thickBot="1" x14ac:dyDescent="0.65">
      <c r="A52" s="15">
        <v>49</v>
      </c>
      <c r="B52" s="20" t="s">
        <v>42</v>
      </c>
      <c r="C52" s="16">
        <v>6</v>
      </c>
      <c r="D52" s="10">
        <v>2005</v>
      </c>
      <c r="E52" s="6">
        <v>178</v>
      </c>
      <c r="F52" s="6">
        <f>IF(E52&gt;163,(E52-163)*4.5,0)</f>
        <v>67.5</v>
      </c>
      <c r="G52" s="7">
        <v>235</v>
      </c>
      <c r="H52" s="7">
        <v>299</v>
      </c>
      <c r="I52" s="7">
        <f>IF(H52&gt;256,(H52-256)*3,0)</f>
        <v>129</v>
      </c>
      <c r="J52" s="6">
        <v>16.3</v>
      </c>
      <c r="K52" s="7">
        <f>IF(J52&gt;7.8,(J52-7.8)*12.4,0)</f>
        <v>105.4</v>
      </c>
      <c r="L52" s="7">
        <v>233</v>
      </c>
      <c r="M52" s="8">
        <f>IF(L52&gt;166,(L52-166)*1.4,0)</f>
        <v>93.8</v>
      </c>
      <c r="N52" s="6">
        <v>10.9</v>
      </c>
      <c r="O52" s="6">
        <f>IF(N52&lt;&gt;0,(12.7-N52)*45,0)</f>
        <v>80.999999999999957</v>
      </c>
      <c r="P52" s="9">
        <f>SUM(F52,I52,K52,M52,O52)</f>
        <v>476.69999999999993</v>
      </c>
      <c r="Q52" s="5">
        <v>1</v>
      </c>
    </row>
    <row r="53" spans="1:17" ht="15.9" thickBot="1" x14ac:dyDescent="0.65">
      <c r="A53" s="15">
        <v>50</v>
      </c>
      <c r="B53" s="20" t="s">
        <v>21</v>
      </c>
      <c r="C53" s="16">
        <v>2</v>
      </c>
      <c r="D53" s="10">
        <v>2004</v>
      </c>
      <c r="E53" s="6">
        <v>180</v>
      </c>
      <c r="F53" s="6">
        <f>IF(E53&gt;163,(E53-163)*4.5,0)</f>
        <v>76.5</v>
      </c>
      <c r="G53" s="7">
        <v>238</v>
      </c>
      <c r="H53" s="7">
        <v>293</v>
      </c>
      <c r="I53" s="7">
        <f>IF(H53&gt;256,(H53-256)*3,0)</f>
        <v>111</v>
      </c>
      <c r="J53" s="6">
        <v>15.1</v>
      </c>
      <c r="K53" s="7">
        <f>IF(J53&gt;7.8,(J53-7.8)*12.4,0)</f>
        <v>90.52</v>
      </c>
      <c r="L53" s="7">
        <v>241</v>
      </c>
      <c r="M53" s="8">
        <f>IF(L53&gt;166,(L53-166)*1.4,0)</f>
        <v>105</v>
      </c>
      <c r="N53" s="6">
        <v>10.64</v>
      </c>
      <c r="O53" s="6">
        <f>IF(N53&lt;&gt;0,(12.7-N53)*45,0)</f>
        <v>92.699999999999946</v>
      </c>
      <c r="P53" s="9">
        <f>SUM(F53,I53,K53,M53,O53)</f>
        <v>475.71999999999991</v>
      </c>
      <c r="Q53" s="5">
        <v>1</v>
      </c>
    </row>
    <row r="54" spans="1:17" ht="15.9" thickBot="1" x14ac:dyDescent="0.65">
      <c r="A54" s="15">
        <v>51</v>
      </c>
      <c r="B54" s="20" t="s">
        <v>21</v>
      </c>
      <c r="C54" s="16">
        <v>23</v>
      </c>
      <c r="D54" s="10">
        <v>2007</v>
      </c>
      <c r="E54" s="6">
        <v>181.5</v>
      </c>
      <c r="F54" s="6">
        <f>IF(E54&gt;163,(E54-163)*4.5,0)</f>
        <v>83.25</v>
      </c>
      <c r="G54" s="7">
        <v>236</v>
      </c>
      <c r="H54" s="7">
        <v>292</v>
      </c>
      <c r="I54" s="7">
        <f>IF(H54&gt;256,(H54-256)*3,0)</f>
        <v>108</v>
      </c>
      <c r="J54" s="6">
        <v>16.100000000000001</v>
      </c>
      <c r="K54" s="7">
        <f>IF(J54&gt;7.8,(J54-7.8)*12.4,0)</f>
        <v>102.92000000000002</v>
      </c>
      <c r="L54" s="7">
        <v>233</v>
      </c>
      <c r="M54" s="8">
        <f>IF(L54&gt;166,(L54-166)*1.4,0)</f>
        <v>93.8</v>
      </c>
      <c r="N54" s="6">
        <v>10.83</v>
      </c>
      <c r="O54" s="6">
        <f>IF(N54&lt;&gt;0,(12.7-N54)*45,0)</f>
        <v>84.149999999999963</v>
      </c>
      <c r="P54" s="9">
        <f>SUM(F54,I54,K54,M54,O54)</f>
        <v>472.12</v>
      </c>
      <c r="Q54" s="5">
        <v>1</v>
      </c>
    </row>
    <row r="55" spans="1:17" ht="15.9" thickBot="1" x14ac:dyDescent="0.65">
      <c r="A55" s="15">
        <v>51</v>
      </c>
      <c r="B55" s="20" t="s">
        <v>42</v>
      </c>
      <c r="C55" s="16">
        <v>5</v>
      </c>
      <c r="D55" s="10">
        <v>2006</v>
      </c>
      <c r="E55" s="6">
        <v>184</v>
      </c>
      <c r="F55" s="6">
        <f>IF(E55&gt;163,(E55-163)*4.5,0)</f>
        <v>94.5</v>
      </c>
      <c r="G55" s="7">
        <v>233</v>
      </c>
      <c r="H55" s="7">
        <v>297</v>
      </c>
      <c r="I55" s="7">
        <f>IF(H55&gt;256,(H55-256)*3,0)</f>
        <v>123</v>
      </c>
      <c r="J55" s="6">
        <v>16.899999999999999</v>
      </c>
      <c r="K55" s="7">
        <f>IF(J55&gt;7.8,(J55-7.8)*12.4,0)</f>
        <v>112.83999999999997</v>
      </c>
      <c r="L55" s="7">
        <v>228</v>
      </c>
      <c r="M55" s="8">
        <f>IF(L55&gt;166,(L55-166)*1.4,0)</f>
        <v>86.8</v>
      </c>
      <c r="N55" s="6">
        <v>11.49</v>
      </c>
      <c r="O55" s="6">
        <f>IF(N55&lt;&gt;0,(12.7-N55)*45,0)</f>
        <v>54.44999999999996</v>
      </c>
      <c r="P55" s="9">
        <f>SUM(F55,I55,K55,M55,O55)</f>
        <v>471.58999999999992</v>
      </c>
      <c r="Q55" s="5">
        <v>1</v>
      </c>
    </row>
    <row r="56" spans="1:17" ht="15.9" thickBot="1" x14ac:dyDescent="0.65">
      <c r="A56" s="15">
        <v>53</v>
      </c>
      <c r="B56" s="20" t="s">
        <v>21</v>
      </c>
      <c r="C56" s="16">
        <v>18</v>
      </c>
      <c r="D56" s="10">
        <v>2005</v>
      </c>
      <c r="E56" s="6">
        <v>181</v>
      </c>
      <c r="F56" s="6">
        <f>IF(E56&gt;163,(E56-163)*4.5,0)</f>
        <v>81</v>
      </c>
      <c r="G56" s="7">
        <v>242</v>
      </c>
      <c r="H56" s="7">
        <v>296</v>
      </c>
      <c r="I56" s="7">
        <f>IF(H56&gt;256,(H56-256)*3,0)</f>
        <v>120</v>
      </c>
      <c r="J56" s="6">
        <v>15.6</v>
      </c>
      <c r="K56" s="7">
        <f>IF(J56&gt;7.8,(J56-7.8)*12.4,0)</f>
        <v>96.72</v>
      </c>
      <c r="L56" s="7">
        <v>226</v>
      </c>
      <c r="M56" s="8">
        <f>IF(L56&gt;166,(L56-166)*1.4,0)</f>
        <v>84</v>
      </c>
      <c r="N56" s="6">
        <v>10.73</v>
      </c>
      <c r="O56" s="6">
        <f>IF(N56&lt;&gt;0,(12.7-N56)*45,0)</f>
        <v>88.649999999999949</v>
      </c>
      <c r="P56" s="9">
        <f>SUM(F56,I56,K56,M56,O56)</f>
        <v>470.37</v>
      </c>
      <c r="Q56" s="5">
        <v>1</v>
      </c>
    </row>
    <row r="57" spans="1:17" ht="15.9" thickBot="1" x14ac:dyDescent="0.65">
      <c r="A57" s="15">
        <v>54</v>
      </c>
      <c r="B57" s="20" t="s">
        <v>45</v>
      </c>
      <c r="C57" s="17">
        <v>4</v>
      </c>
      <c r="D57" s="10">
        <v>2007</v>
      </c>
      <c r="E57" s="6">
        <v>183</v>
      </c>
      <c r="F57" s="6">
        <f>IF(E57&gt;163,(E57-163)*4.5,0)</f>
        <v>90</v>
      </c>
      <c r="G57" s="7">
        <v>235</v>
      </c>
      <c r="H57" s="7">
        <v>294</v>
      </c>
      <c r="I57" s="7">
        <f>IF(H57&gt;256,(H57-256)*3,0)</f>
        <v>114</v>
      </c>
      <c r="J57" s="6">
        <v>16</v>
      </c>
      <c r="K57" s="7">
        <f>IF(J57&gt;7.8,(J57-7.8)*12.4,0)</f>
        <v>101.67999999999999</v>
      </c>
      <c r="L57" s="7">
        <v>228</v>
      </c>
      <c r="M57" s="8">
        <f>IF(L57&gt;166,(L57-166)*1.4,0)</f>
        <v>86.8</v>
      </c>
      <c r="N57" s="6">
        <v>11.02</v>
      </c>
      <c r="O57" s="6">
        <f>IF(N57&lt;&gt;0,(12.7-N57)*45,0)</f>
        <v>75.599999999999994</v>
      </c>
      <c r="P57" s="9">
        <f>SUM(F57,I57,K57,M57,O57)</f>
        <v>468.08000000000004</v>
      </c>
      <c r="Q57" s="5">
        <v>1</v>
      </c>
    </row>
    <row r="58" spans="1:17" ht="15.9" thickBot="1" x14ac:dyDescent="0.65">
      <c r="A58" s="15">
        <v>54</v>
      </c>
      <c r="B58" s="20" t="s">
        <v>15</v>
      </c>
      <c r="C58" s="16">
        <v>3</v>
      </c>
      <c r="D58" s="5">
        <v>2008</v>
      </c>
      <c r="E58" s="6">
        <v>181</v>
      </c>
      <c r="F58" s="6">
        <f>IF(E58&gt;163,(E58-163)*4.5,0)</f>
        <v>81</v>
      </c>
      <c r="G58" s="7">
        <v>236</v>
      </c>
      <c r="H58" s="7">
        <v>286</v>
      </c>
      <c r="I58" s="7">
        <f>IF(H58&gt;256,(H58-256)*3,0)</f>
        <v>90</v>
      </c>
      <c r="J58" s="6">
        <v>17.8</v>
      </c>
      <c r="K58" s="7">
        <f>IF(J58&gt;7.8,(J58-7.8)*12.4,0)</f>
        <v>124</v>
      </c>
      <c r="L58" s="7">
        <v>226</v>
      </c>
      <c r="M58" s="8">
        <f>IF(L58&gt;166,(L58-166)*1.4,0)</f>
        <v>84</v>
      </c>
      <c r="N58" s="6">
        <v>10.73</v>
      </c>
      <c r="O58" s="6">
        <f>IF(N58&lt;&gt;0,(12.7-N58)*45,0)</f>
        <v>88.649999999999949</v>
      </c>
      <c r="P58" s="9">
        <f>SUM(F58,I58,K58,M58,O58)</f>
        <v>467.65</v>
      </c>
      <c r="Q58" s="5">
        <v>1</v>
      </c>
    </row>
    <row r="59" spans="1:17" ht="15.9" thickBot="1" x14ac:dyDescent="0.65">
      <c r="A59" s="15">
        <v>56</v>
      </c>
      <c r="B59" s="20" t="s">
        <v>29</v>
      </c>
      <c r="C59" s="16">
        <v>2</v>
      </c>
      <c r="D59" s="5">
        <v>2008</v>
      </c>
      <c r="E59" s="6">
        <v>180.5</v>
      </c>
      <c r="F59" s="6">
        <f>IF(E59&gt;163,(E59-163)*4.5,0)</f>
        <v>78.75</v>
      </c>
      <c r="G59" s="7">
        <v>236</v>
      </c>
      <c r="H59" s="7">
        <v>294</v>
      </c>
      <c r="I59" s="7">
        <f>IF(H59&gt;256,(H59-256)*3,0)</f>
        <v>114</v>
      </c>
      <c r="J59" s="6">
        <v>13.4</v>
      </c>
      <c r="K59" s="7">
        <f>IF(J59&gt;7.8,(J59-7.8)*12.4,0)</f>
        <v>69.440000000000012</v>
      </c>
      <c r="L59" s="7">
        <v>248</v>
      </c>
      <c r="M59" s="8">
        <f>IF(L59&gt;166,(L59-166)*1.4,0)</f>
        <v>114.8</v>
      </c>
      <c r="N59" s="6">
        <v>10.7</v>
      </c>
      <c r="O59" s="6">
        <f>IF(N59&lt;&gt;0,(12.7-N59)*45,0)</f>
        <v>90</v>
      </c>
      <c r="P59" s="9">
        <f>SUM(F59,I59,K59,M59,O59)</f>
        <v>466.99</v>
      </c>
      <c r="Q59" s="5">
        <v>1</v>
      </c>
    </row>
    <row r="60" spans="1:17" ht="15.9" thickBot="1" x14ac:dyDescent="0.65">
      <c r="A60" s="15">
        <v>57</v>
      </c>
      <c r="B60" s="20" t="s">
        <v>42</v>
      </c>
      <c r="C60" s="16">
        <v>10</v>
      </c>
      <c r="D60" s="5">
        <v>2002</v>
      </c>
      <c r="E60" s="6">
        <v>176</v>
      </c>
      <c r="F60" s="6">
        <f>IF(E60&gt;163,(E60-163)*4.5,0)</f>
        <v>58.5</v>
      </c>
      <c r="G60" s="7">
        <v>229</v>
      </c>
      <c r="H60" s="7">
        <v>285</v>
      </c>
      <c r="I60" s="7">
        <f>IF(H60&gt;256,(H60-256)*3,0)</f>
        <v>87</v>
      </c>
      <c r="J60" s="6">
        <v>20.399999999999999</v>
      </c>
      <c r="K60" s="7">
        <f>IF(J60&gt;7.8,(J60-7.8)*12.4,0)</f>
        <v>156.23999999999998</v>
      </c>
      <c r="L60" s="7">
        <v>221</v>
      </c>
      <c r="M60" s="8">
        <f>IF(L60&gt;166,(L60-166)*1.4,0)</f>
        <v>77</v>
      </c>
      <c r="N60" s="6">
        <v>10.77</v>
      </c>
      <c r="O60" s="6">
        <f>IF(N60&lt;&gt;0,(12.7-N60)*45,0)</f>
        <v>86.85</v>
      </c>
      <c r="P60" s="9">
        <f>SUM(F60,I60,K60,M60,O60)</f>
        <v>465.59000000000003</v>
      </c>
      <c r="Q60" s="5">
        <v>1</v>
      </c>
    </row>
    <row r="61" spans="1:17" ht="15.9" thickBot="1" x14ac:dyDescent="0.65">
      <c r="A61" s="15">
        <v>58</v>
      </c>
      <c r="B61" s="20" t="s">
        <v>34</v>
      </c>
      <c r="C61" s="16">
        <v>4</v>
      </c>
      <c r="D61" s="10">
        <v>2005</v>
      </c>
      <c r="E61" s="6">
        <v>171</v>
      </c>
      <c r="F61" s="6">
        <f>IF(E61&gt;163,(E61-163)*4.5,0)</f>
        <v>36</v>
      </c>
      <c r="G61" s="7">
        <v>225</v>
      </c>
      <c r="H61" s="7">
        <v>292</v>
      </c>
      <c r="I61" s="7">
        <f>IF(H61&gt;256,(H61-256)*3,0)</f>
        <v>108</v>
      </c>
      <c r="J61" s="6">
        <v>18.899999999999999</v>
      </c>
      <c r="K61" s="7">
        <f>IF(J61&gt;7.8,(J61-7.8)*12.4,0)</f>
        <v>137.63999999999999</v>
      </c>
      <c r="L61" s="7">
        <v>230</v>
      </c>
      <c r="M61" s="8">
        <f>IF(L61&gt;166,(L61-166)*1.4,0)</f>
        <v>89.6</v>
      </c>
      <c r="N61" s="6">
        <v>10.63</v>
      </c>
      <c r="O61" s="6">
        <f>IF(N61&lt;&gt;0,(12.7-N61)*45,0)</f>
        <v>93.149999999999935</v>
      </c>
      <c r="P61" s="9">
        <f>SUM(F61,I61,K61,M61,O61)</f>
        <v>464.38999999999993</v>
      </c>
      <c r="Q61" s="5">
        <v>1</v>
      </c>
    </row>
    <row r="62" spans="1:17" ht="15.9" thickBot="1" x14ac:dyDescent="0.65">
      <c r="A62" s="15">
        <v>58</v>
      </c>
      <c r="B62" s="20" t="s">
        <v>21</v>
      </c>
      <c r="C62" s="16">
        <v>1</v>
      </c>
      <c r="D62" s="10">
        <v>2004</v>
      </c>
      <c r="E62" s="6">
        <v>182</v>
      </c>
      <c r="F62" s="6">
        <f>IF(E62&gt;163,(E62-163)*4.5,0)</f>
        <v>85.5</v>
      </c>
      <c r="G62" s="7">
        <v>240</v>
      </c>
      <c r="H62" s="7">
        <v>295</v>
      </c>
      <c r="I62" s="7">
        <f>IF(H62&gt;256,(H62-256)*3,0)</f>
        <v>117</v>
      </c>
      <c r="J62" s="6">
        <v>15.8</v>
      </c>
      <c r="K62" s="7">
        <f>IF(J62&gt;7.8,(J62-7.8)*12.4,0)</f>
        <v>99.2</v>
      </c>
      <c r="L62" s="7">
        <v>232</v>
      </c>
      <c r="M62" s="8">
        <f>IF(L62&gt;166,(L62-166)*1.4,0)</f>
        <v>92.399999999999991</v>
      </c>
      <c r="N62" s="6">
        <v>11.14</v>
      </c>
      <c r="O62" s="6">
        <f>IF(N62&lt;&gt;0,(12.7-N62)*45,0)</f>
        <v>70.199999999999946</v>
      </c>
      <c r="P62" s="9">
        <f>SUM(F62,I62,K62,M62,O62)</f>
        <v>464.2999999999999</v>
      </c>
      <c r="Q62" s="5">
        <v>1</v>
      </c>
    </row>
    <row r="63" spans="1:17" ht="15.9" thickBot="1" x14ac:dyDescent="0.65">
      <c r="A63" s="15">
        <v>60</v>
      </c>
      <c r="B63" s="20" t="s">
        <v>40</v>
      </c>
      <c r="C63" s="16">
        <v>19</v>
      </c>
      <c r="D63" s="10">
        <v>2003</v>
      </c>
      <c r="E63" s="6">
        <v>187</v>
      </c>
      <c r="F63" s="6">
        <f>IF(E63&gt;163,(E63-163)*4.5,0)</f>
        <v>108</v>
      </c>
      <c r="G63" s="7">
        <v>236</v>
      </c>
      <c r="H63" s="7">
        <v>301</v>
      </c>
      <c r="I63" s="7">
        <f>IF(H63&gt;256,(H63-256)*3,0)</f>
        <v>135</v>
      </c>
      <c r="J63" s="6">
        <v>13.9</v>
      </c>
      <c r="K63" s="7">
        <f>IF(J63&gt;7.8,(J63-7.8)*12.4,0)</f>
        <v>75.640000000000015</v>
      </c>
      <c r="L63" s="7">
        <v>226</v>
      </c>
      <c r="M63" s="8">
        <f>IF(L63&gt;166,(L63-166)*1.4,0)</f>
        <v>84</v>
      </c>
      <c r="N63" s="6">
        <v>11.37</v>
      </c>
      <c r="O63" s="6">
        <f>IF(N63&lt;&gt;0,(12.7-N63)*45,0)</f>
        <v>59.85</v>
      </c>
      <c r="P63" s="9">
        <f>SUM(F63,I63,K63,M63,O63)</f>
        <v>462.49</v>
      </c>
      <c r="Q63" s="5">
        <v>1</v>
      </c>
    </row>
    <row r="64" spans="1:17" ht="15.9" thickBot="1" x14ac:dyDescent="0.65">
      <c r="A64" s="15">
        <v>60</v>
      </c>
      <c r="B64" s="20" t="s">
        <v>42</v>
      </c>
      <c r="C64" s="16">
        <v>2</v>
      </c>
      <c r="D64" s="10">
        <v>2006</v>
      </c>
      <c r="E64" s="6">
        <v>183</v>
      </c>
      <c r="F64" s="6">
        <f>IF(E64&gt;163,(E64-163)*4.5,0)</f>
        <v>90</v>
      </c>
      <c r="G64" s="7">
        <v>237</v>
      </c>
      <c r="H64" s="7">
        <v>296</v>
      </c>
      <c r="I64" s="7">
        <f>IF(H64&gt;256,(H64-256)*3,0)</f>
        <v>120</v>
      </c>
      <c r="J64" s="6">
        <v>17.5</v>
      </c>
      <c r="K64" s="7">
        <f>IF(J64&gt;7.8,(J64-7.8)*12.4,0)</f>
        <v>120.28</v>
      </c>
      <c r="L64" s="7">
        <v>218</v>
      </c>
      <c r="M64" s="8">
        <f>IF(L64&gt;166,(L64-166)*1.4,0)</f>
        <v>72.8</v>
      </c>
      <c r="N64" s="6">
        <v>11.4</v>
      </c>
      <c r="O64" s="6">
        <f>IF(N64&lt;&gt;0,(12.7-N64)*45,0)</f>
        <v>58.49999999999995</v>
      </c>
      <c r="P64" s="9">
        <f>SUM(F64,I64,K64,M64,O64)</f>
        <v>461.57999999999993</v>
      </c>
      <c r="Q64" s="5">
        <v>1</v>
      </c>
    </row>
    <row r="65" spans="1:17" ht="15.9" thickBot="1" x14ac:dyDescent="0.65">
      <c r="A65" s="15">
        <v>62</v>
      </c>
      <c r="B65" s="20" t="s">
        <v>45</v>
      </c>
      <c r="C65" s="17">
        <v>12</v>
      </c>
      <c r="D65" s="10">
        <v>2005</v>
      </c>
      <c r="E65" s="6">
        <v>187</v>
      </c>
      <c r="F65" s="6">
        <f>IF(E65&gt;163,(E65-163)*4.5,0)</f>
        <v>108</v>
      </c>
      <c r="G65" s="7">
        <v>245</v>
      </c>
      <c r="H65" s="7">
        <v>295</v>
      </c>
      <c r="I65" s="7">
        <f>IF(H65&gt;256,(H65-256)*3,0)</f>
        <v>117</v>
      </c>
      <c r="J65" s="6">
        <v>15.9</v>
      </c>
      <c r="K65" s="7">
        <f>IF(J65&gt;7.8,(J65-7.8)*12.4,0)</f>
        <v>100.44000000000003</v>
      </c>
      <c r="L65" s="7">
        <v>217</v>
      </c>
      <c r="M65" s="8">
        <f>IF(L65&gt;166,(L65-166)*1.4,0)</f>
        <v>71.399999999999991</v>
      </c>
      <c r="N65" s="6">
        <v>11.28</v>
      </c>
      <c r="O65" s="6">
        <f>IF(N65&lt;&gt;0,(12.7-N65)*45,0)</f>
        <v>63.9</v>
      </c>
      <c r="P65" s="9">
        <f>SUM(F65,I65,K65,M65,O65)</f>
        <v>460.74</v>
      </c>
      <c r="Q65" s="5">
        <v>1</v>
      </c>
    </row>
    <row r="66" spans="1:17" ht="15.9" thickBot="1" x14ac:dyDescent="0.65">
      <c r="A66" s="15">
        <v>63</v>
      </c>
      <c r="B66" s="20" t="s">
        <v>42</v>
      </c>
      <c r="C66" s="16">
        <v>9</v>
      </c>
      <c r="D66" s="10">
        <v>2006</v>
      </c>
      <c r="E66" s="6">
        <v>180</v>
      </c>
      <c r="F66" s="6">
        <f>IF(E66&gt;163,(E66-163)*4.5,0)</f>
        <v>76.5</v>
      </c>
      <c r="G66" s="7">
        <v>235</v>
      </c>
      <c r="H66" s="7">
        <v>290</v>
      </c>
      <c r="I66" s="7">
        <f>IF(H66&gt;256,(H66-256)*3,0)</f>
        <v>102</v>
      </c>
      <c r="J66" s="6">
        <v>14.7</v>
      </c>
      <c r="K66" s="7">
        <f>IF(J66&gt;7.8,(J66-7.8)*12.4,0)</f>
        <v>85.56</v>
      </c>
      <c r="L66" s="7">
        <v>237</v>
      </c>
      <c r="M66" s="8">
        <f>IF(L66&gt;166,(L66-166)*1.4,0)</f>
        <v>99.399999999999991</v>
      </c>
      <c r="N66" s="6">
        <v>10.55</v>
      </c>
      <c r="O66" s="6">
        <f>IF(N66&lt;&gt;0,(12.7-N66)*45,0)</f>
        <v>96.749999999999943</v>
      </c>
      <c r="P66" s="9">
        <f>SUM(F66,I66,K66,M66,O66)</f>
        <v>460.20999999999992</v>
      </c>
      <c r="Q66" s="5">
        <v>1</v>
      </c>
    </row>
    <row r="67" spans="1:17" ht="15.9" thickBot="1" x14ac:dyDescent="0.65">
      <c r="A67" s="15">
        <v>64</v>
      </c>
      <c r="B67" s="20" t="s">
        <v>17</v>
      </c>
      <c r="C67" s="16">
        <v>26</v>
      </c>
      <c r="D67" s="10">
        <v>2006</v>
      </c>
      <c r="E67" s="6">
        <v>182</v>
      </c>
      <c r="F67" s="6">
        <f>IF(E67&gt;163,(E67-163)*4.5,0)</f>
        <v>85.5</v>
      </c>
      <c r="G67" s="7">
        <v>235</v>
      </c>
      <c r="H67" s="7">
        <v>300</v>
      </c>
      <c r="I67" s="7">
        <f>IF(H67&gt;256,(H67-256)*3,0)</f>
        <v>132</v>
      </c>
      <c r="J67" s="6">
        <v>15</v>
      </c>
      <c r="K67" s="7">
        <f>IF(J67&gt;7.8,(J67-7.8)*12.4,0)</f>
        <v>89.28</v>
      </c>
      <c r="L67" s="7">
        <v>229</v>
      </c>
      <c r="M67" s="8">
        <f>IF(L67&gt;166,(L67-166)*1.4,0)</f>
        <v>88.199999999999989</v>
      </c>
      <c r="N67" s="6">
        <v>11.27</v>
      </c>
      <c r="O67" s="6">
        <f>IF(N67&lt;&gt;0,(12.7-N67)*45,0)</f>
        <v>64.349999999999994</v>
      </c>
      <c r="P67" s="9">
        <f>SUM(F67,I67,K67,M67,O67)</f>
        <v>459.32999999999993</v>
      </c>
      <c r="Q67" s="5">
        <v>1</v>
      </c>
    </row>
    <row r="68" spans="1:17" ht="15.9" thickBot="1" x14ac:dyDescent="0.65">
      <c r="A68" s="15">
        <v>64</v>
      </c>
      <c r="B68" s="20" t="s">
        <v>40</v>
      </c>
      <c r="C68" s="16">
        <v>12</v>
      </c>
      <c r="D68" s="10">
        <v>2004</v>
      </c>
      <c r="E68" s="6">
        <v>182</v>
      </c>
      <c r="F68" s="6">
        <f>IF(E68&gt;163,(E68-163)*4.5,0)</f>
        <v>85.5</v>
      </c>
      <c r="G68" s="7">
        <v>230</v>
      </c>
      <c r="H68" s="7">
        <v>292</v>
      </c>
      <c r="I68" s="7">
        <f>IF(H68&gt;256,(H68-256)*3,0)</f>
        <v>108</v>
      </c>
      <c r="J68" s="6">
        <v>14</v>
      </c>
      <c r="K68" s="7">
        <f>IF(J68&gt;7.8,(J68-7.8)*12.4,0)</f>
        <v>76.88000000000001</v>
      </c>
      <c r="L68" s="7">
        <v>254</v>
      </c>
      <c r="M68" s="8">
        <f>IF(L68&gt;166,(L68-166)*1.4,0)</f>
        <v>123.19999999999999</v>
      </c>
      <c r="N68" s="6">
        <v>11.25</v>
      </c>
      <c r="O68" s="6">
        <f>IF(N68&lt;&gt;0,(12.7-N68)*45,0)</f>
        <v>65.249999999999972</v>
      </c>
      <c r="P68" s="9">
        <f>SUM(F68,I68,K68,M68,O68)</f>
        <v>458.82999999999993</v>
      </c>
      <c r="Q68" s="5">
        <v>1</v>
      </c>
    </row>
    <row r="69" spans="1:17" ht="15.9" thickBot="1" x14ac:dyDescent="0.65">
      <c r="A69" s="15">
        <v>66</v>
      </c>
      <c r="B69" s="20" t="s">
        <v>42</v>
      </c>
      <c r="C69" s="16">
        <v>7</v>
      </c>
      <c r="D69" s="10">
        <v>2005</v>
      </c>
      <c r="E69" s="6">
        <v>182</v>
      </c>
      <c r="F69" s="6">
        <f>IF(E69&gt;163,(E69-163)*4.5,0)</f>
        <v>85.5</v>
      </c>
      <c r="G69" s="7">
        <v>234</v>
      </c>
      <c r="H69" s="7">
        <v>297</v>
      </c>
      <c r="I69" s="7">
        <f>IF(H69&gt;256,(H69-256)*3,0)</f>
        <v>123</v>
      </c>
      <c r="J69" s="6">
        <v>14.7</v>
      </c>
      <c r="K69" s="7">
        <f>IF(J69&gt;7.8,(J69-7.8)*12.4,0)</f>
        <v>85.56</v>
      </c>
      <c r="L69" s="7">
        <v>233</v>
      </c>
      <c r="M69" s="8">
        <f>IF(L69&gt;166,(L69-166)*1.4,0)</f>
        <v>93.8</v>
      </c>
      <c r="N69" s="6">
        <v>11.16</v>
      </c>
      <c r="O69" s="6">
        <f>IF(N69&lt;&gt;0,(12.7-N69)*45,0)</f>
        <v>69.299999999999955</v>
      </c>
      <c r="P69" s="9">
        <f>SUM(F69,I69,K69,M69,O69)</f>
        <v>457.15999999999997</v>
      </c>
      <c r="Q69" s="5">
        <v>1</v>
      </c>
    </row>
    <row r="70" spans="1:17" ht="15.9" thickBot="1" x14ac:dyDescent="0.65">
      <c r="A70" s="15">
        <v>66</v>
      </c>
      <c r="B70" s="20" t="s">
        <v>31</v>
      </c>
      <c r="C70" s="16">
        <v>9</v>
      </c>
      <c r="D70" s="10">
        <v>2007</v>
      </c>
      <c r="E70" s="6">
        <v>184</v>
      </c>
      <c r="F70" s="6">
        <f>IF(E70&gt;163,(E70-163)*4.5,0)</f>
        <v>94.5</v>
      </c>
      <c r="G70" s="7">
        <v>235</v>
      </c>
      <c r="H70" s="7">
        <v>295</v>
      </c>
      <c r="I70" s="7">
        <f>IF(H70&gt;256,(H70-256)*3,0)</f>
        <v>117</v>
      </c>
      <c r="J70" s="6">
        <v>17.25</v>
      </c>
      <c r="K70" s="7">
        <f>IF(J70&gt;7.8,(J70-7.8)*12.4,0)</f>
        <v>117.17999999999999</v>
      </c>
      <c r="L70" s="7">
        <v>222</v>
      </c>
      <c r="M70" s="8">
        <f>IF(L70&gt;166,(L70-166)*1.4,0)</f>
        <v>78.399999999999991</v>
      </c>
      <c r="N70" s="6">
        <v>11.6</v>
      </c>
      <c r="O70" s="6">
        <f>IF(N70&lt;&gt;0,(12.7-N70)*45,0)</f>
        <v>49.499999999999986</v>
      </c>
      <c r="P70" s="9">
        <f>SUM(F70,I70,K70,M70,O70)</f>
        <v>456.58</v>
      </c>
      <c r="Q70" s="5">
        <v>1</v>
      </c>
    </row>
    <row r="71" spans="1:17" ht="15.9" thickBot="1" x14ac:dyDescent="0.65">
      <c r="A71" s="15">
        <v>68</v>
      </c>
      <c r="B71" s="20" t="s">
        <v>20</v>
      </c>
      <c r="C71" s="16">
        <v>4</v>
      </c>
      <c r="D71" s="10">
        <v>2009</v>
      </c>
      <c r="E71" s="6">
        <v>190</v>
      </c>
      <c r="F71" s="6">
        <f>IF(E71&gt;163,(E71-163)*4.5,0)</f>
        <v>121.5</v>
      </c>
      <c r="G71" s="7">
        <v>249</v>
      </c>
      <c r="H71" s="7">
        <v>302</v>
      </c>
      <c r="I71" s="7">
        <f>IF(H71&gt;256,(H71-256)*3,0)</f>
        <v>138</v>
      </c>
      <c r="J71" s="6">
        <v>16.100000000000001</v>
      </c>
      <c r="K71" s="7">
        <f>IF(J71&gt;7.8,(J71-7.8)*12.4,0)</f>
        <v>102.92000000000002</v>
      </c>
      <c r="L71" s="7">
        <v>210</v>
      </c>
      <c r="M71" s="8">
        <f>IF(L71&gt;166,(L71-166)*1.4,0)</f>
        <v>61.599999999999994</v>
      </c>
      <c r="N71" s="6">
        <v>11.98</v>
      </c>
      <c r="O71" s="6">
        <f>IF(N71&lt;&gt;0,(12.7-N71)*45,0)</f>
        <v>32.399999999999949</v>
      </c>
      <c r="P71" s="9">
        <f>SUM(F71,I71,K71,M71,O71)</f>
        <v>456.41999999999996</v>
      </c>
      <c r="Q71" s="5">
        <v>1</v>
      </c>
    </row>
    <row r="72" spans="1:17" ht="15.9" thickBot="1" x14ac:dyDescent="0.65">
      <c r="A72" s="15">
        <v>68</v>
      </c>
      <c r="B72" s="20" t="s">
        <v>31</v>
      </c>
      <c r="C72" s="16">
        <v>1</v>
      </c>
      <c r="D72" s="10">
        <v>2006</v>
      </c>
      <c r="E72" s="6">
        <v>185</v>
      </c>
      <c r="F72" s="6">
        <f>IF(E72&gt;163,(E72-163)*4.5,0)</f>
        <v>99</v>
      </c>
      <c r="G72" s="7">
        <v>242</v>
      </c>
      <c r="H72" s="7">
        <v>291</v>
      </c>
      <c r="I72" s="7">
        <f>IF(H72&gt;256,(H72-256)*3,0)</f>
        <v>105</v>
      </c>
      <c r="J72" s="6">
        <v>16.899999999999999</v>
      </c>
      <c r="K72" s="7">
        <f>IF(J72&gt;7.8,(J72-7.8)*12.4,0)</f>
        <v>112.83999999999997</v>
      </c>
      <c r="L72" s="7">
        <v>223</v>
      </c>
      <c r="M72" s="8">
        <f>IF(L72&gt;166,(L72-166)*1.4,0)</f>
        <v>79.8</v>
      </c>
      <c r="N72" s="6">
        <v>11.38</v>
      </c>
      <c r="O72" s="6">
        <f>IF(N72&lt;&gt;0,(12.7-N72)*45,0)</f>
        <v>59.399999999999935</v>
      </c>
      <c r="P72" s="9">
        <f>SUM(F72,I72,K72,M72,O72)</f>
        <v>456.03999999999991</v>
      </c>
      <c r="Q72" s="5">
        <v>1</v>
      </c>
    </row>
    <row r="73" spans="1:17" ht="15.9" thickBot="1" x14ac:dyDescent="0.65">
      <c r="A73" s="15">
        <v>70</v>
      </c>
      <c r="B73" s="20" t="s">
        <v>35</v>
      </c>
      <c r="C73" s="16">
        <v>11</v>
      </c>
      <c r="D73" s="10">
        <v>2006</v>
      </c>
      <c r="E73" s="6">
        <v>182</v>
      </c>
      <c r="F73" s="6">
        <f>IF(E73&gt;163,(E73-163)*4.5,0)</f>
        <v>85.5</v>
      </c>
      <c r="G73" s="7">
        <v>235</v>
      </c>
      <c r="H73" s="7">
        <v>300</v>
      </c>
      <c r="I73" s="7">
        <f>IF(H73&gt;256,(H73-256)*3,0)</f>
        <v>132</v>
      </c>
      <c r="J73" s="6">
        <v>15.9</v>
      </c>
      <c r="K73" s="7">
        <f>IF(J73&gt;7.8,(J73-7.8)*12.4,0)</f>
        <v>100.44000000000003</v>
      </c>
      <c r="L73" s="7">
        <v>225</v>
      </c>
      <c r="M73" s="8">
        <f>IF(L73&gt;166,(L73-166)*1.4,0)</f>
        <v>82.6</v>
      </c>
      <c r="N73" s="6">
        <v>11.55</v>
      </c>
      <c r="O73" s="6">
        <f>IF(N73&lt;&gt;0,(12.7-N73)*45,0)</f>
        <v>51.749999999999936</v>
      </c>
      <c r="P73" s="9">
        <f>SUM(F73,I73,K73,M73,O73)</f>
        <v>452.29</v>
      </c>
      <c r="Q73" s="5">
        <v>1</v>
      </c>
    </row>
    <row r="74" spans="1:17" ht="15.9" thickBot="1" x14ac:dyDescent="0.65">
      <c r="A74" s="15">
        <v>71</v>
      </c>
      <c r="B74" s="20" t="s">
        <v>32</v>
      </c>
      <c r="C74" s="16">
        <v>28</v>
      </c>
      <c r="D74" s="10">
        <v>2007</v>
      </c>
      <c r="E74" s="6">
        <v>179</v>
      </c>
      <c r="F74" s="6">
        <f>IF(E74&gt;163,(E74-163)*4.5,0)</f>
        <v>72</v>
      </c>
      <c r="G74" s="7">
        <v>235</v>
      </c>
      <c r="H74" s="7">
        <v>291</v>
      </c>
      <c r="I74" s="7">
        <f>IF(H74&gt;256,(H74-256)*3,0)</f>
        <v>105</v>
      </c>
      <c r="J74" s="6">
        <v>17.3</v>
      </c>
      <c r="K74" s="7">
        <f>IF(J74&gt;7.8,(J74-7.8)*12.4,0)</f>
        <v>117.8</v>
      </c>
      <c r="L74" s="7">
        <v>229</v>
      </c>
      <c r="M74" s="8">
        <f>IF(L74&gt;166,(L74-166)*1.4,0)</f>
        <v>88.199999999999989</v>
      </c>
      <c r="N74" s="6">
        <v>11.2</v>
      </c>
      <c r="O74" s="6">
        <f>IF(N74&lt;&gt;0,(12.7-N74)*45,0)</f>
        <v>67.5</v>
      </c>
      <c r="P74" s="9">
        <f>SUM(F74,I74,K74,M74,O74)</f>
        <v>450.5</v>
      </c>
      <c r="Q74" s="5">
        <v>1</v>
      </c>
    </row>
    <row r="75" spans="1:17" ht="15.9" thickBot="1" x14ac:dyDescent="0.65">
      <c r="A75" s="15">
        <v>72</v>
      </c>
      <c r="B75" s="20" t="s">
        <v>40</v>
      </c>
      <c r="C75" s="16">
        <v>28</v>
      </c>
      <c r="D75" s="10">
        <v>2007</v>
      </c>
      <c r="E75" s="6">
        <v>180</v>
      </c>
      <c r="F75" s="6">
        <f>IF(E75&gt;163,(E75-163)*4.5,0)</f>
        <v>76.5</v>
      </c>
      <c r="G75" s="7">
        <v>236</v>
      </c>
      <c r="H75" s="7">
        <v>294</v>
      </c>
      <c r="I75" s="7">
        <f>IF(H75&gt;256,(H75-256)*3,0)</f>
        <v>114</v>
      </c>
      <c r="J75" s="6">
        <v>20</v>
      </c>
      <c r="K75" s="7">
        <f>IF(J75&gt;7.8,(J75-7.8)*12.4,0)</f>
        <v>151.28</v>
      </c>
      <c r="L75" s="7">
        <v>226</v>
      </c>
      <c r="M75" s="8">
        <f>IF(L75&gt;166,(L75-166)*1.4,0)</f>
        <v>84</v>
      </c>
      <c r="N75" s="6">
        <v>12.16</v>
      </c>
      <c r="O75" s="6">
        <f>IF(N75&lt;&gt;0,(12.7-N75)*45,0)</f>
        <v>24.299999999999962</v>
      </c>
      <c r="P75" s="9">
        <f>SUM(F75,I75,K75,M75,O75)</f>
        <v>450.07999999999993</v>
      </c>
      <c r="Q75" s="5">
        <v>1</v>
      </c>
    </row>
    <row r="76" spans="1:17" ht="15.9" thickBot="1" x14ac:dyDescent="0.65">
      <c r="A76" s="15">
        <v>73</v>
      </c>
      <c r="B76" s="20" t="s">
        <v>40</v>
      </c>
      <c r="C76" s="16">
        <v>23</v>
      </c>
      <c r="D76" s="10">
        <v>2007</v>
      </c>
      <c r="E76" s="6">
        <v>178</v>
      </c>
      <c r="F76" s="6">
        <f>IF(E76&gt;163,(E76-163)*4.5,0)</f>
        <v>67.5</v>
      </c>
      <c r="G76" s="7">
        <v>235</v>
      </c>
      <c r="H76" s="7">
        <v>289</v>
      </c>
      <c r="I76" s="7">
        <f>IF(H76&gt;256,(H76-256)*3,0)</f>
        <v>99</v>
      </c>
      <c r="J76" s="6">
        <v>16.7</v>
      </c>
      <c r="K76" s="7">
        <f>IF(J76&gt;7.8,(J76-7.8)*12.4,0)</f>
        <v>110.35999999999999</v>
      </c>
      <c r="L76" s="7">
        <v>225</v>
      </c>
      <c r="M76" s="8">
        <f>IF(L76&gt;166,(L76-166)*1.4,0)</f>
        <v>82.6</v>
      </c>
      <c r="N76" s="6">
        <v>10.72</v>
      </c>
      <c r="O76" s="6">
        <f>IF(N76&lt;&gt;0,(12.7-N76)*45,0)</f>
        <v>89.099999999999937</v>
      </c>
      <c r="P76" s="9">
        <f>SUM(F76,I76,K76,M76,O76)</f>
        <v>448.55999999999995</v>
      </c>
      <c r="Q76" s="5">
        <v>1</v>
      </c>
    </row>
    <row r="77" spans="1:17" ht="15.9" thickBot="1" x14ac:dyDescent="0.65">
      <c r="A77" s="15">
        <v>74</v>
      </c>
      <c r="B77" s="20" t="s">
        <v>32</v>
      </c>
      <c r="C77" s="16">
        <v>15</v>
      </c>
      <c r="D77" s="10">
        <v>2003</v>
      </c>
      <c r="E77" s="6">
        <v>182</v>
      </c>
      <c r="F77" s="6">
        <f>IF(E77&gt;163,(E77-163)*4.5,0)</f>
        <v>85.5</v>
      </c>
      <c r="G77" s="7">
        <v>241</v>
      </c>
      <c r="H77" s="7">
        <v>293</v>
      </c>
      <c r="I77" s="7">
        <f>IF(H77&gt;256,(H77-256)*3,0)</f>
        <v>111</v>
      </c>
      <c r="J77" s="6">
        <v>17.8</v>
      </c>
      <c r="K77" s="7">
        <f>IF(J77&gt;7.8,(J77-7.8)*12.4,0)</f>
        <v>124</v>
      </c>
      <c r="L77" s="7">
        <v>223</v>
      </c>
      <c r="M77" s="8">
        <f>IF(L77&gt;166,(L77-166)*1.4,0)</f>
        <v>79.8</v>
      </c>
      <c r="N77" s="6">
        <v>11.64</v>
      </c>
      <c r="O77" s="6">
        <f>IF(N77&lt;&gt;0,(12.7-N77)*45,0)</f>
        <v>47.699999999999946</v>
      </c>
      <c r="P77" s="9">
        <f>SUM(F77,I77,K77,M77,O77)</f>
        <v>447.99999999999994</v>
      </c>
      <c r="Q77" s="5">
        <v>1</v>
      </c>
    </row>
    <row r="78" spans="1:17" ht="15.9" thickBot="1" x14ac:dyDescent="0.65">
      <c r="A78" s="15">
        <v>74</v>
      </c>
      <c r="B78" s="20" t="s">
        <v>34</v>
      </c>
      <c r="C78" s="16">
        <v>3</v>
      </c>
      <c r="D78" s="10">
        <v>2005</v>
      </c>
      <c r="E78" s="6">
        <v>181.5</v>
      </c>
      <c r="F78" s="6">
        <f>IF(E78&gt;163,(E78-163)*4.5,0)</f>
        <v>83.25</v>
      </c>
      <c r="G78" s="7">
        <v>241</v>
      </c>
      <c r="H78" s="7">
        <v>294</v>
      </c>
      <c r="I78" s="7">
        <f>IF(H78&gt;256,(H78-256)*3,0)</f>
        <v>114</v>
      </c>
      <c r="J78" s="6">
        <v>16.899999999999999</v>
      </c>
      <c r="K78" s="7">
        <f>IF(J78&gt;7.8,(J78-7.8)*12.4,0)</f>
        <v>112.83999999999997</v>
      </c>
      <c r="L78" s="7">
        <v>227</v>
      </c>
      <c r="M78" s="8">
        <f>IF(L78&gt;166,(L78-166)*1.4,0)</f>
        <v>85.399999999999991</v>
      </c>
      <c r="N78" s="6">
        <v>11.54</v>
      </c>
      <c r="O78" s="6">
        <f>IF(N78&lt;&gt;0,(12.7-N78)*45,0)</f>
        <v>52.2</v>
      </c>
      <c r="P78" s="9">
        <f>SUM(F78,I78,K78,M78,O78)</f>
        <v>447.68999999999994</v>
      </c>
      <c r="Q78" s="5">
        <v>1</v>
      </c>
    </row>
    <row r="79" spans="1:17" ht="15.9" thickBot="1" x14ac:dyDescent="0.65">
      <c r="A79" s="15">
        <v>76</v>
      </c>
      <c r="B79" s="20" t="s">
        <v>42</v>
      </c>
      <c r="C79" s="16">
        <v>2</v>
      </c>
      <c r="D79" s="10">
        <v>2005</v>
      </c>
      <c r="E79" s="6">
        <v>182</v>
      </c>
      <c r="F79" s="6">
        <f>IF(E79&gt;163,(E79-163)*4.5,0)</f>
        <v>85.5</v>
      </c>
      <c r="G79" s="7">
        <v>236</v>
      </c>
      <c r="H79" s="7">
        <v>293</v>
      </c>
      <c r="I79" s="7">
        <f>IF(H79&gt;256,(H79-256)*3,0)</f>
        <v>111</v>
      </c>
      <c r="J79" s="6">
        <v>17.100000000000001</v>
      </c>
      <c r="K79" s="7">
        <f>IF(J79&gt;7.8,(J79-7.8)*12.4,0)</f>
        <v>115.32000000000001</v>
      </c>
      <c r="L79" s="7">
        <v>224</v>
      </c>
      <c r="M79" s="8">
        <f>IF(L79&gt;166,(L79-166)*1.4,0)</f>
        <v>81.199999999999989</v>
      </c>
      <c r="N79" s="6">
        <v>11.51</v>
      </c>
      <c r="O79" s="6">
        <f>IF(N79&lt;&gt;0,(12.7-N79)*45,0)</f>
        <v>53.549999999999976</v>
      </c>
      <c r="P79" s="9">
        <f>SUM(F79,I79,K79,M79,O79)</f>
        <v>446.56999999999994</v>
      </c>
      <c r="Q79" s="5">
        <v>1</v>
      </c>
    </row>
    <row r="80" spans="1:17" ht="15.9" thickBot="1" x14ac:dyDescent="0.65">
      <c r="A80" s="15">
        <v>77</v>
      </c>
      <c r="B80" s="20" t="s">
        <v>21</v>
      </c>
      <c r="C80" s="16">
        <v>8</v>
      </c>
      <c r="D80" s="10">
        <v>2003</v>
      </c>
      <c r="E80" s="6">
        <v>176</v>
      </c>
      <c r="F80" s="6">
        <f>IF(E80&gt;163,(E80-163)*4.5,0)</f>
        <v>58.5</v>
      </c>
      <c r="G80" s="7">
        <v>236</v>
      </c>
      <c r="H80" s="7">
        <v>295</v>
      </c>
      <c r="I80" s="7">
        <f>IF(H80&gt;256,(H80-256)*3,0)</f>
        <v>117</v>
      </c>
      <c r="J80" s="6">
        <v>15.2</v>
      </c>
      <c r="K80" s="7">
        <f>IF(J80&gt;7.8,(J80-7.8)*12.4,0)</f>
        <v>91.759999999999991</v>
      </c>
      <c r="L80" s="7">
        <v>232</v>
      </c>
      <c r="M80" s="8">
        <f>IF(L80&gt;166,(L80-166)*1.4,0)</f>
        <v>92.399999999999991</v>
      </c>
      <c r="N80" s="6">
        <v>10.8</v>
      </c>
      <c r="O80" s="6">
        <f>IF(N80&lt;&gt;0,(12.7-N80)*45,0)</f>
        <v>85.499999999999943</v>
      </c>
      <c r="P80" s="9">
        <f>SUM(F80,I80,K80,M80,O80)</f>
        <v>445.15999999999991</v>
      </c>
      <c r="Q80" s="5">
        <v>1</v>
      </c>
    </row>
    <row r="81" spans="1:17" ht="15.9" thickBot="1" x14ac:dyDescent="0.65">
      <c r="A81" s="15">
        <v>78</v>
      </c>
      <c r="B81" s="20" t="s">
        <v>38</v>
      </c>
      <c r="C81" s="16">
        <v>8</v>
      </c>
      <c r="D81" s="10">
        <v>2004</v>
      </c>
      <c r="E81" s="6">
        <v>175</v>
      </c>
      <c r="F81" s="6">
        <f>IF(E81&gt;163,(E81-163)*4.5,0)</f>
        <v>54</v>
      </c>
      <c r="G81" s="7">
        <v>228</v>
      </c>
      <c r="H81" s="7">
        <v>285</v>
      </c>
      <c r="I81" s="7">
        <f>IF(H81&gt;256,(H81-256)*3,0)</f>
        <v>87</v>
      </c>
      <c r="J81" s="6">
        <v>17.5</v>
      </c>
      <c r="K81" s="7">
        <f>IF(J81&gt;7.8,(J81-7.8)*12.4,0)</f>
        <v>120.28</v>
      </c>
      <c r="L81" s="7">
        <v>230</v>
      </c>
      <c r="M81" s="8">
        <f>IF(L81&gt;166,(L81-166)*1.4,0)</f>
        <v>89.6</v>
      </c>
      <c r="N81" s="6">
        <v>10.62</v>
      </c>
      <c r="O81" s="6">
        <f>IF(N81&lt;&gt;0,(12.7-N81)*45,0)</f>
        <v>93.600000000000009</v>
      </c>
      <c r="P81" s="9">
        <f>SUM(F81,I81,K81,M81,O81)</f>
        <v>444.48</v>
      </c>
      <c r="Q81" s="5">
        <v>1</v>
      </c>
    </row>
    <row r="82" spans="1:17" ht="15.9" thickBot="1" x14ac:dyDescent="0.65">
      <c r="A82" s="15">
        <v>78</v>
      </c>
      <c r="B82" s="20" t="s">
        <v>21</v>
      </c>
      <c r="C82" s="16">
        <v>5</v>
      </c>
      <c r="D82" s="10">
        <v>2009</v>
      </c>
      <c r="E82" s="6">
        <v>183.5</v>
      </c>
      <c r="F82" s="6">
        <f>IF(E82&gt;163,(E82-163)*4.5,0)</f>
        <v>92.25</v>
      </c>
      <c r="G82" s="7">
        <v>239</v>
      </c>
      <c r="H82" s="7">
        <v>293</v>
      </c>
      <c r="I82" s="7">
        <f>IF(H82&gt;256,(H82-256)*3,0)</f>
        <v>111</v>
      </c>
      <c r="J82" s="6">
        <v>13.3</v>
      </c>
      <c r="K82" s="7">
        <f>IF(J82&gt;7.8,(J82-7.8)*12.4,0)</f>
        <v>68.200000000000017</v>
      </c>
      <c r="L82" s="7">
        <v>239</v>
      </c>
      <c r="M82" s="8">
        <f>IF(L82&gt;166,(L82-166)*1.4,0)</f>
        <v>102.19999999999999</v>
      </c>
      <c r="N82" s="6">
        <v>11.13</v>
      </c>
      <c r="O82" s="6">
        <f>IF(N82&lt;&gt;0,(12.7-N82)*45,0)</f>
        <v>70.649999999999935</v>
      </c>
      <c r="P82" s="9">
        <f>SUM(F82,I82,K82,M82,O82)</f>
        <v>444.29999999999995</v>
      </c>
      <c r="Q82" s="5">
        <v>1</v>
      </c>
    </row>
    <row r="83" spans="1:17" ht="15.9" thickBot="1" x14ac:dyDescent="0.65">
      <c r="A83" s="15">
        <v>78</v>
      </c>
      <c r="B83" s="20" t="s">
        <v>21</v>
      </c>
      <c r="C83" s="16">
        <v>16</v>
      </c>
      <c r="D83" s="10">
        <v>2006</v>
      </c>
      <c r="E83" s="6">
        <v>184</v>
      </c>
      <c r="F83" s="6">
        <f>IF(E83&gt;163,(E83-163)*4.5,0)</f>
        <v>94.5</v>
      </c>
      <c r="G83" s="7">
        <v>242</v>
      </c>
      <c r="H83" s="7">
        <v>297</v>
      </c>
      <c r="I83" s="7">
        <f>IF(H83&gt;256,(H83-256)*3,0)</f>
        <v>123</v>
      </c>
      <c r="J83" s="6">
        <v>14.9</v>
      </c>
      <c r="K83" s="7">
        <f>IF(J83&gt;7.8,(J83-7.8)*12.4,0)</f>
        <v>88.04</v>
      </c>
      <c r="L83" s="7">
        <v>224</v>
      </c>
      <c r="M83" s="8">
        <f>IF(L83&gt;166,(L83-166)*1.4,0)</f>
        <v>81.199999999999989</v>
      </c>
      <c r="N83" s="6">
        <v>11.43</v>
      </c>
      <c r="O83" s="6">
        <f>IF(N83&lt;&gt;0,(12.7-N83)*45,0)</f>
        <v>57.149999999999977</v>
      </c>
      <c r="P83" s="9">
        <f>SUM(F83,I83,K83,M83,O83)</f>
        <v>443.89</v>
      </c>
      <c r="Q83" s="5">
        <v>1</v>
      </c>
    </row>
    <row r="84" spans="1:17" ht="15.9" thickBot="1" x14ac:dyDescent="0.65">
      <c r="A84" s="15">
        <v>81</v>
      </c>
      <c r="B84" s="20" t="s">
        <v>42</v>
      </c>
      <c r="C84" s="16">
        <v>1</v>
      </c>
      <c r="D84" s="10">
        <v>2004</v>
      </c>
      <c r="E84" s="6">
        <v>177</v>
      </c>
      <c r="F84" s="6">
        <f>IF(E84&gt;163,(E84-163)*4.5,0)</f>
        <v>63</v>
      </c>
      <c r="G84" s="7">
        <v>226</v>
      </c>
      <c r="H84" s="7">
        <v>291</v>
      </c>
      <c r="I84" s="7">
        <f>IF(H84&gt;256,(H84-256)*3,0)</f>
        <v>105</v>
      </c>
      <c r="J84" s="6">
        <v>15.6</v>
      </c>
      <c r="K84" s="7">
        <f>IF(J84&gt;7.8,(J84-7.8)*12.4,0)</f>
        <v>96.72</v>
      </c>
      <c r="L84" s="7">
        <v>235</v>
      </c>
      <c r="M84" s="8">
        <f>IF(L84&gt;166,(L84-166)*1.4,0)</f>
        <v>96.6</v>
      </c>
      <c r="N84" s="6">
        <v>10.92</v>
      </c>
      <c r="O84" s="6">
        <f>IF(N84&lt;&gt;0,(12.7-N84)*45,0)</f>
        <v>80.099999999999966</v>
      </c>
      <c r="P84" s="9">
        <f>SUM(F84,I84,K84,M84,O84)</f>
        <v>441.42</v>
      </c>
      <c r="Q84" s="5">
        <v>1</v>
      </c>
    </row>
    <row r="85" spans="1:17" ht="15.9" thickBot="1" x14ac:dyDescent="0.65">
      <c r="A85" s="15">
        <v>82</v>
      </c>
      <c r="B85" s="20" t="s">
        <v>38</v>
      </c>
      <c r="C85" s="16">
        <v>5</v>
      </c>
      <c r="D85" s="10">
        <v>2007</v>
      </c>
      <c r="E85" s="6">
        <v>174</v>
      </c>
      <c r="F85" s="6">
        <f>IF(E85&gt;163,(E85-163)*4.5,0)</f>
        <v>49.5</v>
      </c>
      <c r="G85" s="7">
        <v>227</v>
      </c>
      <c r="H85" s="7">
        <v>292</v>
      </c>
      <c r="I85" s="7">
        <f>IF(H85&gt;256,(H85-256)*3,0)</f>
        <v>108</v>
      </c>
      <c r="J85" s="6">
        <v>15.2</v>
      </c>
      <c r="K85" s="7">
        <f>IF(J85&gt;7.8,(J85-7.8)*12.4,0)</f>
        <v>91.759999999999991</v>
      </c>
      <c r="L85" s="7">
        <v>239</v>
      </c>
      <c r="M85" s="8">
        <f>IF(L85&gt;166,(L85-166)*1.4,0)</f>
        <v>102.19999999999999</v>
      </c>
      <c r="N85" s="6">
        <v>10.73</v>
      </c>
      <c r="O85" s="6">
        <f>IF(N85&lt;&gt;0,(12.7-N85)*45,0)</f>
        <v>88.649999999999949</v>
      </c>
      <c r="P85" s="9">
        <f>SUM(F85,I85,K85,M85,O85)</f>
        <v>440.1099999999999</v>
      </c>
      <c r="Q85" s="5">
        <v>1</v>
      </c>
    </row>
    <row r="86" spans="1:17" ht="15.9" thickBot="1" x14ac:dyDescent="0.65">
      <c r="A86" s="15">
        <v>82</v>
      </c>
      <c r="B86" s="20" t="s">
        <v>21</v>
      </c>
      <c r="C86" s="16">
        <v>13</v>
      </c>
      <c r="D86" s="5">
        <v>2008</v>
      </c>
      <c r="E86" s="6">
        <v>178</v>
      </c>
      <c r="F86" s="6">
        <f>IF(E86&gt;163,(E86-163)*4.5,0)</f>
        <v>67.5</v>
      </c>
      <c r="G86" s="7">
        <v>232.5</v>
      </c>
      <c r="H86" s="7">
        <v>289</v>
      </c>
      <c r="I86" s="7">
        <f>IF(H86&gt;256,(H86-256)*3,0)</f>
        <v>99</v>
      </c>
      <c r="J86" s="6">
        <v>17.600000000000001</v>
      </c>
      <c r="K86" s="7">
        <f>IF(J86&gt;7.8,(J86-7.8)*12.4,0)</f>
        <v>121.52000000000001</v>
      </c>
      <c r="L86" s="7">
        <v>226</v>
      </c>
      <c r="M86" s="8">
        <f>IF(L86&gt;166,(L86-166)*1.4,0)</f>
        <v>84</v>
      </c>
      <c r="N86" s="6">
        <v>11.19</v>
      </c>
      <c r="O86" s="6">
        <f>IF(N86&lt;&gt;0,(12.7-N86)*45,0)</f>
        <v>67.949999999999989</v>
      </c>
      <c r="P86" s="9">
        <f>SUM(F86,I86,K86,M86,O86)</f>
        <v>439.96999999999997</v>
      </c>
      <c r="Q86" s="5">
        <v>1</v>
      </c>
    </row>
    <row r="87" spans="1:17" ht="15.9" thickBot="1" x14ac:dyDescent="0.65">
      <c r="A87" s="15">
        <v>82</v>
      </c>
      <c r="B87" s="20" t="s">
        <v>32</v>
      </c>
      <c r="C87" s="16">
        <v>12</v>
      </c>
      <c r="D87" s="10">
        <v>2006</v>
      </c>
      <c r="E87" s="6">
        <v>179</v>
      </c>
      <c r="F87" s="6">
        <f>IF(E87&gt;163,(E87-163)*4.5,0)</f>
        <v>72</v>
      </c>
      <c r="G87" s="7">
        <v>240</v>
      </c>
      <c r="H87" s="7">
        <v>300</v>
      </c>
      <c r="I87" s="7">
        <f>IF(H87&gt;256,(H87-256)*3,0)</f>
        <v>132</v>
      </c>
      <c r="J87" s="6">
        <v>14.5</v>
      </c>
      <c r="K87" s="7">
        <f>IF(J87&gt;7.8,(J87-7.8)*12.4,0)</f>
        <v>83.08</v>
      </c>
      <c r="L87" s="7">
        <v>224</v>
      </c>
      <c r="M87" s="8">
        <f>IF(L87&gt;166,(L87-166)*1.4,0)</f>
        <v>81.199999999999989</v>
      </c>
      <c r="N87" s="6">
        <v>11.11</v>
      </c>
      <c r="O87" s="6">
        <f>IF(N87&lt;&gt;0,(12.7-N87)*45,0)</f>
        <v>71.55</v>
      </c>
      <c r="P87" s="9">
        <f>SUM(F87,I87,K87,M87,O87)</f>
        <v>439.83</v>
      </c>
      <c r="Q87" s="5">
        <v>1</v>
      </c>
    </row>
    <row r="88" spans="1:17" ht="15.9" thickBot="1" x14ac:dyDescent="0.65">
      <c r="A88" s="15">
        <v>82</v>
      </c>
      <c r="B88" s="20" t="s">
        <v>21</v>
      </c>
      <c r="C88" s="16">
        <v>2</v>
      </c>
      <c r="D88" s="10">
        <v>2009</v>
      </c>
      <c r="E88" s="6">
        <v>181</v>
      </c>
      <c r="F88" s="6">
        <f>IF(E88&gt;163,(E88-163)*4.5,0)</f>
        <v>81</v>
      </c>
      <c r="G88" s="7">
        <v>238</v>
      </c>
      <c r="H88" s="7">
        <v>292</v>
      </c>
      <c r="I88" s="7">
        <f>IF(H88&gt;256,(H88-256)*3,0)</f>
        <v>108</v>
      </c>
      <c r="J88" s="6">
        <v>15.4</v>
      </c>
      <c r="K88" s="7">
        <f>IF(J88&gt;7.8,(J88-7.8)*12.4,0)</f>
        <v>94.240000000000009</v>
      </c>
      <c r="L88" s="7">
        <v>224</v>
      </c>
      <c r="M88" s="8">
        <f>IF(L88&gt;166,(L88-166)*1.4,0)</f>
        <v>81.199999999999989</v>
      </c>
      <c r="N88" s="6">
        <v>11.03</v>
      </c>
      <c r="O88" s="6">
        <f>IF(N88&lt;&gt;0,(12.7-N88)*45,0)</f>
        <v>75.149999999999991</v>
      </c>
      <c r="P88" s="9">
        <f>SUM(F88,I88,K88,M88,O88)</f>
        <v>439.59</v>
      </c>
      <c r="Q88" s="5">
        <v>1</v>
      </c>
    </row>
    <row r="89" spans="1:17" ht="15.9" thickBot="1" x14ac:dyDescent="0.65">
      <c r="A89" s="15">
        <v>86</v>
      </c>
      <c r="B89" s="20" t="s">
        <v>38</v>
      </c>
      <c r="C89" s="16">
        <v>18</v>
      </c>
      <c r="D89" s="5">
        <v>2008</v>
      </c>
      <c r="E89" s="6">
        <v>176</v>
      </c>
      <c r="F89" s="6">
        <f>IF(E89&gt;163,(E89-163)*4.5,0)</f>
        <v>58.5</v>
      </c>
      <c r="G89" s="7">
        <v>231</v>
      </c>
      <c r="H89" s="7">
        <v>289</v>
      </c>
      <c r="I89" s="7">
        <f>IF(H89&gt;256,(H89-256)*3,0)</f>
        <v>99</v>
      </c>
      <c r="J89" s="6">
        <v>18.399999999999999</v>
      </c>
      <c r="K89" s="7">
        <f>IF(J89&gt;7.8,(J89-7.8)*12.4,0)</f>
        <v>131.43999999999997</v>
      </c>
      <c r="L89" s="7">
        <v>228</v>
      </c>
      <c r="M89" s="8">
        <f>IF(L89&gt;166,(L89-166)*1.4,0)</f>
        <v>86.8</v>
      </c>
      <c r="N89" s="6">
        <v>11.31</v>
      </c>
      <c r="O89" s="6">
        <f>IF(N89&lt;&gt;0,(12.7-N89)*45,0)</f>
        <v>62.549999999999947</v>
      </c>
      <c r="P89" s="9">
        <f>SUM(F89,I89,K89,M89,O89)</f>
        <v>438.28999999999991</v>
      </c>
      <c r="Q89" s="5">
        <v>1</v>
      </c>
    </row>
    <row r="90" spans="1:17" ht="15.9" thickBot="1" x14ac:dyDescent="0.65">
      <c r="A90" s="15">
        <v>86</v>
      </c>
      <c r="B90" s="20" t="s">
        <v>21</v>
      </c>
      <c r="C90" s="16">
        <v>9</v>
      </c>
      <c r="D90" s="10">
        <v>2006</v>
      </c>
      <c r="E90" s="6">
        <v>182</v>
      </c>
      <c r="F90" s="6">
        <f>IF(E90&gt;163,(E90-163)*4.5,0)</f>
        <v>85.5</v>
      </c>
      <c r="G90" s="7">
        <v>239</v>
      </c>
      <c r="H90" s="7">
        <v>295</v>
      </c>
      <c r="I90" s="7">
        <f>IF(H90&gt;256,(H90-256)*3,0)</f>
        <v>117</v>
      </c>
      <c r="J90" s="6">
        <v>15.4</v>
      </c>
      <c r="K90" s="7">
        <f>IF(J90&gt;7.8,(J90-7.8)*12.4,0)</f>
        <v>94.240000000000009</v>
      </c>
      <c r="L90" s="7">
        <v>226</v>
      </c>
      <c r="M90" s="8">
        <f>IF(L90&gt;166,(L90-166)*1.4,0)</f>
        <v>84</v>
      </c>
      <c r="N90" s="6">
        <v>11.43</v>
      </c>
      <c r="O90" s="6">
        <f>IF(N90&lt;&gt;0,(12.7-N90)*45,0)</f>
        <v>57.149999999999977</v>
      </c>
      <c r="P90" s="9">
        <f>SUM(F90,I90,K90,M90,O90)</f>
        <v>437.89</v>
      </c>
      <c r="Q90" s="5">
        <v>1</v>
      </c>
    </row>
    <row r="91" spans="1:17" ht="15.9" thickBot="1" x14ac:dyDescent="0.65">
      <c r="A91" s="15">
        <v>86</v>
      </c>
      <c r="B91" s="20" t="s">
        <v>40</v>
      </c>
      <c r="C91" s="16">
        <v>13</v>
      </c>
      <c r="D91" s="10">
        <v>2005</v>
      </c>
      <c r="E91" s="6">
        <v>185</v>
      </c>
      <c r="F91" s="6">
        <f>IF(E91&gt;163,(E91-163)*4.5,0)</f>
        <v>99</v>
      </c>
      <c r="G91" s="7">
        <v>237</v>
      </c>
      <c r="H91" s="7">
        <v>293</v>
      </c>
      <c r="I91" s="7">
        <f>IF(H91&gt;256,(H91-256)*3,0)</f>
        <v>111</v>
      </c>
      <c r="J91" s="6">
        <v>13.3</v>
      </c>
      <c r="K91" s="7">
        <f>IF(J91&gt;7.8,(J91-7.8)*12.4,0)</f>
        <v>68.200000000000017</v>
      </c>
      <c r="L91" s="7">
        <v>224</v>
      </c>
      <c r="M91" s="8">
        <f>IF(L91&gt;166,(L91-166)*1.4,0)</f>
        <v>81.199999999999989</v>
      </c>
      <c r="N91" s="6">
        <v>10.96</v>
      </c>
      <c r="O91" s="6">
        <f>IF(N91&lt;&gt;0,(12.7-N91)*45,0)</f>
        <v>78.299999999999926</v>
      </c>
      <c r="P91" s="9">
        <f>SUM(F91,I91,K91,M91,O91)</f>
        <v>437.69999999999993</v>
      </c>
      <c r="Q91" s="5">
        <v>1</v>
      </c>
    </row>
    <row r="92" spans="1:17" ht="15.9" thickBot="1" x14ac:dyDescent="0.65">
      <c r="A92" s="15">
        <v>89</v>
      </c>
      <c r="B92" s="20" t="s">
        <v>40</v>
      </c>
      <c r="C92" s="16">
        <v>19</v>
      </c>
      <c r="D92" s="5">
        <v>2008</v>
      </c>
      <c r="E92" s="6">
        <v>183</v>
      </c>
      <c r="F92" s="6">
        <f>IF(E92&gt;163,(E92-163)*4.5,0)</f>
        <v>90</v>
      </c>
      <c r="G92" s="7">
        <v>236</v>
      </c>
      <c r="H92" s="7">
        <v>291</v>
      </c>
      <c r="I92" s="7">
        <f>IF(H92&gt;256,(H92-256)*3,0)</f>
        <v>105</v>
      </c>
      <c r="J92" s="6">
        <v>14.2</v>
      </c>
      <c r="K92" s="7">
        <f>IF(J92&gt;7.8,(J92-7.8)*12.4,0)</f>
        <v>79.36</v>
      </c>
      <c r="L92" s="7">
        <v>234</v>
      </c>
      <c r="M92" s="8">
        <f>IF(L92&gt;166,(L92-166)*1.4,0)</f>
        <v>95.199999999999989</v>
      </c>
      <c r="N92" s="6">
        <v>11.23</v>
      </c>
      <c r="O92" s="6">
        <f>IF(N92&lt;&gt;0,(12.7-N92)*45,0)</f>
        <v>66.149999999999949</v>
      </c>
      <c r="P92" s="9">
        <f>SUM(F92,I92,K92,M92,O92)</f>
        <v>435.70999999999992</v>
      </c>
      <c r="Q92" s="5">
        <v>1</v>
      </c>
    </row>
    <row r="93" spans="1:17" ht="15.9" thickBot="1" x14ac:dyDescent="0.65">
      <c r="A93" s="15">
        <v>90</v>
      </c>
      <c r="B93" s="20" t="s">
        <v>35</v>
      </c>
      <c r="C93" s="16">
        <v>29</v>
      </c>
      <c r="D93" s="10">
        <v>2005</v>
      </c>
      <c r="E93" s="6">
        <v>179</v>
      </c>
      <c r="F93" s="6">
        <f>IF(E93&gt;163,(E93-163)*4.5,0)</f>
        <v>72</v>
      </c>
      <c r="G93" s="7">
        <v>237</v>
      </c>
      <c r="H93" s="7">
        <v>291</v>
      </c>
      <c r="I93" s="7">
        <f>IF(H93&gt;256,(H93-256)*3,0)</f>
        <v>105</v>
      </c>
      <c r="J93" s="6">
        <v>18</v>
      </c>
      <c r="K93" s="7">
        <f>IF(J93&gt;7.8,(J93-7.8)*12.4,0)</f>
        <v>126.47999999999999</v>
      </c>
      <c r="L93" s="7">
        <v>217</v>
      </c>
      <c r="M93" s="8">
        <f>IF(L93&gt;166,(L93-166)*1.4,0)</f>
        <v>71.399999999999991</v>
      </c>
      <c r="N93" s="6">
        <v>11.37</v>
      </c>
      <c r="O93" s="6">
        <f>IF(N93&lt;&gt;0,(12.7-N93)*45,0)</f>
        <v>59.85</v>
      </c>
      <c r="P93" s="9">
        <f>SUM(F93,I93,K93,M93,O93)</f>
        <v>434.73</v>
      </c>
      <c r="Q93" s="5">
        <v>1</v>
      </c>
    </row>
    <row r="94" spans="1:17" ht="15.9" thickBot="1" x14ac:dyDescent="0.65">
      <c r="A94" s="15">
        <v>91</v>
      </c>
      <c r="B94" s="20" t="s">
        <v>17</v>
      </c>
      <c r="C94" s="16">
        <v>22</v>
      </c>
      <c r="D94" s="10">
        <v>2004</v>
      </c>
      <c r="E94" s="6">
        <v>185</v>
      </c>
      <c r="F94" s="6">
        <f>IF(E94&gt;163,(E94-163)*4.5,0)</f>
        <v>99</v>
      </c>
      <c r="G94" s="7">
        <v>238</v>
      </c>
      <c r="H94" s="7">
        <v>295</v>
      </c>
      <c r="I94" s="7">
        <f>IF(H94&gt;256,(H94-256)*3,0)</f>
        <v>117</v>
      </c>
      <c r="J94" s="6">
        <v>18.3</v>
      </c>
      <c r="K94" s="7">
        <f>IF(J94&gt;7.8,(J94-7.8)*12.4,0)</f>
        <v>130.20000000000002</v>
      </c>
      <c r="L94" s="7">
        <v>206</v>
      </c>
      <c r="M94" s="8">
        <f>IF(L94&gt;166,(L94-166)*1.4,0)</f>
        <v>56</v>
      </c>
      <c r="N94" s="6">
        <v>11.99</v>
      </c>
      <c r="O94" s="6">
        <f>IF(N94&lt;&gt;0,(12.7-N94)*45,0)</f>
        <v>31.94999999999996</v>
      </c>
      <c r="P94" s="9">
        <f>SUM(F94,I94,K94,M94,O94)</f>
        <v>434.15</v>
      </c>
      <c r="Q94" s="5">
        <v>1</v>
      </c>
    </row>
    <row r="95" spans="1:17" ht="15.9" thickBot="1" x14ac:dyDescent="0.65">
      <c r="A95" s="15">
        <v>91</v>
      </c>
      <c r="B95" s="20" t="s">
        <v>35</v>
      </c>
      <c r="C95" s="16">
        <v>32</v>
      </c>
      <c r="D95" s="10">
        <v>2004</v>
      </c>
      <c r="E95" s="6">
        <v>178</v>
      </c>
      <c r="F95" s="6">
        <f>IF(E95&gt;163,(E95-163)*4.5,0)</f>
        <v>67.5</v>
      </c>
      <c r="G95" s="7">
        <v>232</v>
      </c>
      <c r="H95" s="7">
        <v>289</v>
      </c>
      <c r="I95" s="7">
        <f>IF(H95&gt;256,(H95-256)*3,0)</f>
        <v>99</v>
      </c>
      <c r="J95" s="6">
        <v>17.899999999999999</v>
      </c>
      <c r="K95" s="7">
        <f>IF(J95&gt;7.8,(J95-7.8)*12.4,0)</f>
        <v>125.23999999999998</v>
      </c>
      <c r="L95" s="7">
        <v>230</v>
      </c>
      <c r="M95" s="8">
        <f>IF(L95&gt;166,(L95-166)*1.4,0)</f>
        <v>89.6</v>
      </c>
      <c r="N95" s="6">
        <v>11.53</v>
      </c>
      <c r="O95" s="6">
        <f>IF(N95&lt;&gt;0,(12.7-N95)*45,0)</f>
        <v>52.65</v>
      </c>
      <c r="P95" s="9">
        <f>SUM(F95,I95,K95,M95,O95)</f>
        <v>433.99</v>
      </c>
      <c r="Q95" s="5">
        <v>1</v>
      </c>
    </row>
    <row r="96" spans="1:17" ht="15.9" thickBot="1" x14ac:dyDescent="0.65">
      <c r="A96" s="15">
        <v>91</v>
      </c>
      <c r="B96" s="20" t="s">
        <v>27</v>
      </c>
      <c r="C96" s="18">
        <v>2</v>
      </c>
      <c r="D96" s="5">
        <v>2008</v>
      </c>
      <c r="E96" s="6">
        <v>175</v>
      </c>
      <c r="F96" s="6">
        <v>54</v>
      </c>
      <c r="G96" s="7">
        <v>224</v>
      </c>
      <c r="H96" s="7">
        <v>278</v>
      </c>
      <c r="I96" s="7">
        <v>66</v>
      </c>
      <c r="J96" s="6">
        <v>18.75</v>
      </c>
      <c r="K96" s="7">
        <v>135.78</v>
      </c>
      <c r="L96" s="7">
        <v>230</v>
      </c>
      <c r="M96" s="7">
        <v>89.6</v>
      </c>
      <c r="N96" s="6">
        <v>10.74</v>
      </c>
      <c r="O96" s="6">
        <v>88.19999999999996</v>
      </c>
      <c r="P96" s="9">
        <v>433.57999999999993</v>
      </c>
      <c r="Q96" s="5">
        <v>1</v>
      </c>
    </row>
    <row r="97" spans="1:17" ht="15.9" thickBot="1" x14ac:dyDescent="0.65">
      <c r="A97" s="15">
        <v>94</v>
      </c>
      <c r="B97" s="20" t="s">
        <v>40</v>
      </c>
      <c r="C97" s="16">
        <v>21</v>
      </c>
      <c r="D97" s="10">
        <v>2007</v>
      </c>
      <c r="E97" s="6">
        <v>185.5</v>
      </c>
      <c r="F97" s="6">
        <f>IF(E97&gt;163,(E97-163)*4.5,0)</f>
        <v>101.25</v>
      </c>
      <c r="G97" s="7">
        <v>250</v>
      </c>
      <c r="H97" s="7">
        <v>301</v>
      </c>
      <c r="I97" s="7">
        <f>IF(H97&gt;256,(H97-256)*3,0)</f>
        <v>135</v>
      </c>
      <c r="J97" s="6">
        <v>14.1</v>
      </c>
      <c r="K97" s="7">
        <f>IF(J97&gt;7.8,(J97-7.8)*12.4,0)</f>
        <v>78.12</v>
      </c>
      <c r="L97" s="7">
        <v>225</v>
      </c>
      <c r="M97" s="8">
        <f>IF(L97&gt;166,(L97-166)*1.4,0)</f>
        <v>82.6</v>
      </c>
      <c r="N97" s="6">
        <v>11.92</v>
      </c>
      <c r="O97" s="6">
        <f>IF(N97&lt;&gt;0,(12.7-N97)*45,0)</f>
        <v>35.099999999999973</v>
      </c>
      <c r="P97" s="9">
        <f>SUM(F97,I97,K97,M97,O97)</f>
        <v>432.07</v>
      </c>
      <c r="Q97" s="5">
        <v>1</v>
      </c>
    </row>
    <row r="98" spans="1:17" ht="15.9" thickBot="1" x14ac:dyDescent="0.65">
      <c r="A98" s="15">
        <v>95</v>
      </c>
      <c r="B98" s="20" t="s">
        <v>32</v>
      </c>
      <c r="C98" s="16">
        <v>3</v>
      </c>
      <c r="D98" s="10">
        <v>2004</v>
      </c>
      <c r="E98" s="6">
        <v>182</v>
      </c>
      <c r="F98" s="6">
        <f>IF(E98&gt;163,(E98-163)*4.5,0)</f>
        <v>85.5</v>
      </c>
      <c r="G98" s="7">
        <v>237</v>
      </c>
      <c r="H98" s="7">
        <v>293</v>
      </c>
      <c r="I98" s="7">
        <f>IF(H98&gt;256,(H98-256)*3,0)</f>
        <v>111</v>
      </c>
      <c r="J98" s="6">
        <v>13.7</v>
      </c>
      <c r="K98" s="7">
        <f>IF(J98&gt;7.8,(J98-7.8)*12.4,0)</f>
        <v>73.16</v>
      </c>
      <c r="L98" s="7">
        <v>236</v>
      </c>
      <c r="M98" s="8">
        <f>IF(L98&gt;166,(L98-166)*1.4,0)</f>
        <v>98</v>
      </c>
      <c r="N98" s="6">
        <v>11.3</v>
      </c>
      <c r="O98" s="6">
        <f>IF(N98&lt;&gt;0,(12.7-N98)*45,0)</f>
        <v>62.999999999999936</v>
      </c>
      <c r="P98" s="9">
        <v>431</v>
      </c>
      <c r="Q98" s="5">
        <v>1</v>
      </c>
    </row>
    <row r="99" spans="1:17" ht="15.9" thickBot="1" x14ac:dyDescent="0.65">
      <c r="A99" s="15">
        <v>95</v>
      </c>
      <c r="B99" s="20" t="s">
        <v>16</v>
      </c>
      <c r="C99" s="16">
        <v>6</v>
      </c>
      <c r="D99" s="10">
        <v>2006</v>
      </c>
      <c r="E99" s="6">
        <v>175</v>
      </c>
      <c r="F99" s="6">
        <f>IF(E99&gt;163,(E99-163)*4.5,0)</f>
        <v>54</v>
      </c>
      <c r="G99" s="7">
        <v>229</v>
      </c>
      <c r="H99" s="7">
        <v>289</v>
      </c>
      <c r="I99" s="7">
        <f>IF(H99&gt;256,(H99-256)*3,0)</f>
        <v>99</v>
      </c>
      <c r="J99" s="6">
        <v>15.1</v>
      </c>
      <c r="K99" s="7">
        <f>IF(J99&gt;7.8,(J99-7.8)*12.4,0)</f>
        <v>90.52</v>
      </c>
      <c r="L99" s="7">
        <v>232</v>
      </c>
      <c r="M99" s="8">
        <f>IF(L99&gt;166,(L99-166)*1.4,0)</f>
        <v>92.399999999999991</v>
      </c>
      <c r="N99" s="6">
        <v>10.59</v>
      </c>
      <c r="O99" s="6">
        <f>IF(N99&lt;&gt;0,(12.7-N99)*45,0)</f>
        <v>94.949999999999974</v>
      </c>
      <c r="P99" s="9">
        <f>SUM(F99,I99,K99,M99,O99)</f>
        <v>430.86999999999995</v>
      </c>
      <c r="Q99" s="5">
        <v>1</v>
      </c>
    </row>
    <row r="100" spans="1:17" ht="15.9" thickBot="1" x14ac:dyDescent="0.65">
      <c r="A100" s="15">
        <v>95</v>
      </c>
      <c r="B100" s="20" t="s">
        <v>32</v>
      </c>
      <c r="C100" s="16">
        <v>5</v>
      </c>
      <c r="D100" s="10">
        <v>2006</v>
      </c>
      <c r="E100" s="6">
        <v>186.5</v>
      </c>
      <c r="F100" s="6">
        <f>IF(E100&gt;163,(E100-163)*4.5,0)</f>
        <v>105.75</v>
      </c>
      <c r="G100" s="7">
        <v>242</v>
      </c>
      <c r="H100" s="7">
        <v>297</v>
      </c>
      <c r="I100" s="7">
        <f>IF(H100&gt;256,(H100-256)*3,0)</f>
        <v>123</v>
      </c>
      <c r="J100" s="6">
        <v>15.4</v>
      </c>
      <c r="K100" s="7">
        <f>IF(J100&gt;7.8,(J100-7.8)*12.4,0)</f>
        <v>94.240000000000009</v>
      </c>
      <c r="L100" s="7">
        <v>217</v>
      </c>
      <c r="M100" s="8">
        <f>IF(L100&gt;166,(L100-166)*1.4,0)</f>
        <v>71.399999999999991</v>
      </c>
      <c r="N100" s="6">
        <v>11.89</v>
      </c>
      <c r="O100" s="6">
        <f>IF(N100&lt;&gt;0,(12.7-N100)*45,0)</f>
        <v>36.449999999999946</v>
      </c>
      <c r="P100" s="9">
        <f>SUM(F100,I100,K100,M100,O100)</f>
        <v>430.83999999999992</v>
      </c>
      <c r="Q100" s="5">
        <v>1</v>
      </c>
    </row>
    <row r="101" spans="1:17" ht="15.9" thickBot="1" x14ac:dyDescent="0.65">
      <c r="A101" s="15">
        <v>98</v>
      </c>
      <c r="B101" s="20" t="s">
        <v>21</v>
      </c>
      <c r="C101" s="16">
        <v>4</v>
      </c>
      <c r="D101" s="5">
        <v>2008</v>
      </c>
      <c r="E101" s="6">
        <v>179</v>
      </c>
      <c r="F101" s="6">
        <f>IF(E101&gt;163,(E101-163)*4.5,0)</f>
        <v>72</v>
      </c>
      <c r="G101" s="7">
        <v>231</v>
      </c>
      <c r="H101" s="7">
        <v>290</v>
      </c>
      <c r="I101" s="7">
        <f>IF(H101&gt;256,(H101-256)*3,0)</f>
        <v>102</v>
      </c>
      <c r="J101" s="6">
        <v>15.5</v>
      </c>
      <c r="K101" s="7">
        <f>IF(J101&gt;7.8,(J101-7.8)*12.4,0)</f>
        <v>95.48</v>
      </c>
      <c r="L101" s="7">
        <v>233</v>
      </c>
      <c r="M101" s="8">
        <f>IF(L101&gt;166,(L101-166)*1.4,0)</f>
        <v>93.8</v>
      </c>
      <c r="N101" s="6">
        <v>11.21</v>
      </c>
      <c r="O101" s="6">
        <f>IF(N101&lt;&gt;0,(12.7-N101)*45,0)</f>
        <v>67.049999999999926</v>
      </c>
      <c r="P101" s="9">
        <f>SUM(F101,I101,K101,M101,O101)</f>
        <v>430.32999999999993</v>
      </c>
      <c r="Q101" s="5">
        <v>1</v>
      </c>
    </row>
    <row r="102" spans="1:17" ht="15.9" thickBot="1" x14ac:dyDescent="0.65">
      <c r="A102" s="15">
        <v>98</v>
      </c>
      <c r="B102" s="20" t="s">
        <v>21</v>
      </c>
      <c r="C102" s="16">
        <v>3</v>
      </c>
      <c r="D102" s="5">
        <v>2008</v>
      </c>
      <c r="E102" s="6">
        <v>187</v>
      </c>
      <c r="F102" s="6">
        <f>IF(E102&gt;163,(E102-163)*4.5,0)</f>
        <v>108</v>
      </c>
      <c r="G102" s="7">
        <v>244</v>
      </c>
      <c r="H102" s="7">
        <v>292</v>
      </c>
      <c r="I102" s="7">
        <f>IF(H102&gt;256,(H102-256)*3,0)</f>
        <v>108</v>
      </c>
      <c r="J102" s="6">
        <v>15.6</v>
      </c>
      <c r="K102" s="7">
        <f>IF(J102&gt;7.8,(J102-7.8)*12.4,0)</f>
        <v>96.72</v>
      </c>
      <c r="L102" s="7">
        <v>222</v>
      </c>
      <c r="M102" s="8">
        <f>IF(L102&gt;166,(L102-166)*1.4,0)</f>
        <v>78.399999999999991</v>
      </c>
      <c r="N102" s="6">
        <v>11.84</v>
      </c>
      <c r="O102" s="6">
        <f>IF(N102&lt;&gt;0,(12.7-N102)*45,0)</f>
        <v>38.699999999999974</v>
      </c>
      <c r="P102" s="9">
        <f>SUM(F102,I102,K102,M102,O102)</f>
        <v>429.82</v>
      </c>
      <c r="Q102" s="5">
        <v>1</v>
      </c>
    </row>
    <row r="103" spans="1:17" ht="15.9" thickBot="1" x14ac:dyDescent="0.65">
      <c r="A103" s="15">
        <v>100</v>
      </c>
      <c r="B103" s="20" t="s">
        <v>40</v>
      </c>
      <c r="C103" s="16">
        <v>11</v>
      </c>
      <c r="D103" s="10">
        <v>2006</v>
      </c>
      <c r="E103" s="6">
        <v>174</v>
      </c>
      <c r="F103" s="6">
        <f>IF(E103&gt;163,(E103-163)*4.5,0)</f>
        <v>49.5</v>
      </c>
      <c r="G103" s="7">
        <v>227</v>
      </c>
      <c r="H103" s="7">
        <v>282</v>
      </c>
      <c r="I103" s="7">
        <f>IF(H103&gt;256,(H103-256)*3,0)</f>
        <v>78</v>
      </c>
      <c r="J103" s="6">
        <v>17.8</v>
      </c>
      <c r="K103" s="7">
        <f>IF(J103&gt;7.8,(J103-7.8)*12.4,0)</f>
        <v>124</v>
      </c>
      <c r="L103" s="7">
        <v>224</v>
      </c>
      <c r="M103" s="8">
        <f>IF(L103&gt;166,(L103-166)*1.4,0)</f>
        <v>81.199999999999989</v>
      </c>
      <c r="N103" s="6">
        <v>10.55</v>
      </c>
      <c r="O103" s="6">
        <f>IF(N103&lt;&gt;0,(12.7-N103)*45,0)</f>
        <v>96.749999999999943</v>
      </c>
      <c r="P103" s="9">
        <f>SUM(F103,I103,K103,M103,O103)</f>
        <v>429.44999999999993</v>
      </c>
      <c r="Q103" s="5">
        <v>1</v>
      </c>
    </row>
    <row r="104" spans="1:17" ht="15.9" thickBot="1" x14ac:dyDescent="0.65">
      <c r="A104" s="15">
        <v>100</v>
      </c>
      <c r="B104" s="20" t="s">
        <v>32</v>
      </c>
      <c r="C104" s="16">
        <v>9</v>
      </c>
      <c r="D104" s="10">
        <v>2005</v>
      </c>
      <c r="E104" s="6">
        <v>182</v>
      </c>
      <c r="F104" s="6">
        <f>IF(E104&gt;163,(E104-163)*4.5,0)</f>
        <v>85.5</v>
      </c>
      <c r="G104" s="7">
        <v>233</v>
      </c>
      <c r="H104" s="7">
        <v>297</v>
      </c>
      <c r="I104" s="7">
        <f>IF(H104&gt;256,(H104-256)*3,0)</f>
        <v>123</v>
      </c>
      <c r="J104" s="6">
        <v>14.6</v>
      </c>
      <c r="K104" s="7">
        <f>IF(J104&gt;7.8,(J104-7.8)*12.4,0)</f>
        <v>84.32</v>
      </c>
      <c r="L104" s="7">
        <v>232</v>
      </c>
      <c r="M104" s="8">
        <f>IF(L104&gt;166,(L104-166)*1.4,0)</f>
        <v>92.399999999999991</v>
      </c>
      <c r="N104" s="6">
        <v>11.73</v>
      </c>
      <c r="O104" s="6">
        <f>IF(N104&lt;&gt;0,(12.7-N104)*45,0)</f>
        <v>43.649999999999949</v>
      </c>
      <c r="P104" s="9">
        <f>SUM(F104,I104,K104,M104,O104)</f>
        <v>428.86999999999989</v>
      </c>
      <c r="Q104" s="5">
        <v>1</v>
      </c>
    </row>
    <row r="105" spans="1:17" ht="15.9" thickBot="1" x14ac:dyDescent="0.65">
      <c r="A105" s="15">
        <v>102</v>
      </c>
      <c r="B105" s="20" t="s">
        <v>32</v>
      </c>
      <c r="C105" s="16">
        <v>19</v>
      </c>
      <c r="D105" s="10">
        <v>2006</v>
      </c>
      <c r="E105" s="6">
        <v>176.5</v>
      </c>
      <c r="F105" s="6">
        <f>IF(E105&gt;163,(E105-163)*4.5,0)</f>
        <v>60.75</v>
      </c>
      <c r="G105" s="7">
        <v>233</v>
      </c>
      <c r="H105" s="7">
        <v>290</v>
      </c>
      <c r="I105" s="7">
        <f>IF(H105&gt;256,(H105-256)*3,0)</f>
        <v>102</v>
      </c>
      <c r="J105" s="6">
        <v>17</v>
      </c>
      <c r="K105" s="7">
        <f>IF(J105&gt;7.8,(J105-7.8)*12.4,0)</f>
        <v>114.08</v>
      </c>
      <c r="L105" s="7">
        <v>223</v>
      </c>
      <c r="M105" s="8">
        <f>IF(L105&gt;166,(L105-166)*1.4,0)</f>
        <v>79.8</v>
      </c>
      <c r="N105" s="6">
        <v>11.12</v>
      </c>
      <c r="O105" s="6">
        <f>IF(N105&lt;&gt;0,(12.7-N105)*45,0)</f>
        <v>71.100000000000009</v>
      </c>
      <c r="P105" s="9">
        <f>SUM(F105,I105,K105,M105,O105)</f>
        <v>427.73</v>
      </c>
      <c r="Q105" s="5">
        <v>1</v>
      </c>
    </row>
    <row r="106" spans="1:17" ht="15.9" thickBot="1" x14ac:dyDescent="0.65">
      <c r="A106" s="15">
        <v>103</v>
      </c>
      <c r="B106" s="20" t="s">
        <v>42</v>
      </c>
      <c r="C106" s="16">
        <v>3</v>
      </c>
      <c r="D106" s="10">
        <v>2005</v>
      </c>
      <c r="E106" s="6">
        <v>184.5</v>
      </c>
      <c r="F106" s="6">
        <f>IF(E106&gt;163,(E106-163)*4.5,0)</f>
        <v>96.75</v>
      </c>
      <c r="G106" s="7">
        <v>239</v>
      </c>
      <c r="H106" s="7">
        <v>295</v>
      </c>
      <c r="I106" s="7">
        <f>IF(H106&gt;256,(H106-256)*3,0)</f>
        <v>117</v>
      </c>
      <c r="J106" s="6">
        <v>15</v>
      </c>
      <c r="K106" s="7">
        <f>IF(J106&gt;7.8,(J106-7.8)*12.4,0)</f>
        <v>89.28</v>
      </c>
      <c r="L106" s="7">
        <v>216</v>
      </c>
      <c r="M106" s="8">
        <f>IF(L106&gt;166,(L106-166)*1.4,0)</f>
        <v>70</v>
      </c>
      <c r="N106" s="6">
        <v>11.5</v>
      </c>
      <c r="O106" s="6">
        <f>IF(N106&lt;&gt;0,(12.7-N106)*45,0)</f>
        <v>53.999999999999972</v>
      </c>
      <c r="P106" s="9">
        <f>SUM(F106,I106,K106,M106,O106)</f>
        <v>427.03</v>
      </c>
      <c r="Q106" s="5">
        <v>1</v>
      </c>
    </row>
    <row r="107" spans="1:17" ht="15.9" thickBot="1" x14ac:dyDescent="0.65">
      <c r="A107" s="15">
        <v>104</v>
      </c>
      <c r="B107" s="20" t="s">
        <v>40</v>
      </c>
      <c r="C107" s="16">
        <v>4</v>
      </c>
      <c r="D107" s="10">
        <v>2006</v>
      </c>
      <c r="E107" s="6">
        <v>187</v>
      </c>
      <c r="F107" s="6">
        <f>IF(E107&gt;163,(E107-163)*4.5,0)</f>
        <v>108</v>
      </c>
      <c r="G107" s="7">
        <v>242</v>
      </c>
      <c r="H107" s="7">
        <v>298</v>
      </c>
      <c r="I107" s="7">
        <f>IF(H107&gt;256,(H107-256)*3,0)</f>
        <v>126</v>
      </c>
      <c r="J107" s="6">
        <v>15</v>
      </c>
      <c r="K107" s="7">
        <f>IF(J107&gt;7.8,(J107-7.8)*12.4,0)</f>
        <v>89.28</v>
      </c>
      <c r="L107" s="7">
        <v>207</v>
      </c>
      <c r="M107" s="8">
        <f>IF(L107&gt;166,(L107-166)*1.4,0)</f>
        <v>57.4</v>
      </c>
      <c r="N107" s="6">
        <v>11.69</v>
      </c>
      <c r="O107" s="6">
        <f>IF(N107&lt;&gt;0,(12.7-N107)*45,0)</f>
        <v>45.449999999999989</v>
      </c>
      <c r="P107" s="9">
        <f>SUM(F107,I107,K107,M107,O107)</f>
        <v>426.12999999999994</v>
      </c>
      <c r="Q107" s="5">
        <v>1</v>
      </c>
    </row>
    <row r="108" spans="1:17" ht="15.9" thickBot="1" x14ac:dyDescent="0.65">
      <c r="A108" s="15">
        <v>105</v>
      </c>
      <c r="B108" s="20" t="s">
        <v>42</v>
      </c>
      <c r="C108" s="16">
        <v>16</v>
      </c>
      <c r="D108" s="5">
        <v>2008</v>
      </c>
      <c r="E108" s="6">
        <v>182</v>
      </c>
      <c r="F108" s="6">
        <f>IF(E108&gt;163,(E108-163)*4.5,0)</f>
        <v>85.5</v>
      </c>
      <c r="G108" s="7">
        <v>240</v>
      </c>
      <c r="H108" s="7">
        <v>298</v>
      </c>
      <c r="I108" s="7">
        <f>IF(H108&gt;256,(H108-256)*3,0)</f>
        <v>126</v>
      </c>
      <c r="J108" s="6">
        <v>15</v>
      </c>
      <c r="K108" s="7">
        <f>IF(J108&gt;7.8,(J108-7.8)*12.4,0)</f>
        <v>89.28</v>
      </c>
      <c r="L108" s="7">
        <v>218</v>
      </c>
      <c r="M108" s="8">
        <f>IF(L108&gt;166,(L108-166)*1.4,0)</f>
        <v>72.8</v>
      </c>
      <c r="N108" s="6">
        <v>11.56</v>
      </c>
      <c r="O108" s="6">
        <f>IF(N108&lt;&gt;0,(12.7-N108)*45,0)</f>
        <v>51.299999999999947</v>
      </c>
      <c r="P108" s="9">
        <f>SUM(F108,I108,K108,M108,O108)</f>
        <v>424.87999999999994</v>
      </c>
      <c r="Q108" s="5">
        <v>1</v>
      </c>
    </row>
    <row r="109" spans="1:17" ht="15.9" thickBot="1" x14ac:dyDescent="0.65">
      <c r="A109" s="15">
        <v>105</v>
      </c>
      <c r="B109" s="20" t="s">
        <v>25</v>
      </c>
      <c r="C109" s="16">
        <v>3</v>
      </c>
      <c r="D109" s="5">
        <v>2008</v>
      </c>
      <c r="E109" s="6">
        <v>177</v>
      </c>
      <c r="F109" s="6">
        <f>IF(E109&gt;163,(E109-163)*4.5,0)</f>
        <v>63</v>
      </c>
      <c r="G109" s="7">
        <v>228</v>
      </c>
      <c r="H109" s="7">
        <v>288</v>
      </c>
      <c r="I109" s="7">
        <f>IF(H109&gt;256,(H109-256)*3,0)</f>
        <v>96</v>
      </c>
      <c r="J109" s="6">
        <v>14.6</v>
      </c>
      <c r="K109" s="7">
        <f>IF(J109&gt;7.8,(J109-7.8)*12.4,0)</f>
        <v>84.32</v>
      </c>
      <c r="L109" s="7">
        <v>240</v>
      </c>
      <c r="M109" s="8">
        <f>IF(L109&gt;166,(L109-166)*1.4,0)</f>
        <v>103.6</v>
      </c>
      <c r="N109" s="6">
        <v>10.97</v>
      </c>
      <c r="O109" s="6">
        <f>IF(N109&lt;&gt;0,(12.7-N109)*45,0)</f>
        <v>77.849999999999937</v>
      </c>
      <c r="P109" s="9">
        <f>SUM(F109,I109,K109,M109,O109)</f>
        <v>424.76999999999987</v>
      </c>
      <c r="Q109" s="5">
        <v>1</v>
      </c>
    </row>
    <row r="110" spans="1:17" ht="15.9" thickBot="1" x14ac:dyDescent="0.65">
      <c r="A110" s="15">
        <v>105</v>
      </c>
      <c r="B110" s="20" t="s">
        <v>45</v>
      </c>
      <c r="C110" s="16">
        <v>3</v>
      </c>
      <c r="D110" s="10">
        <v>2004</v>
      </c>
      <c r="E110" s="11">
        <v>175</v>
      </c>
      <c r="F110" s="6">
        <f>IF(E110&gt;163,(E110-163)*4.5,0)</f>
        <v>54</v>
      </c>
      <c r="G110" s="7">
        <v>224</v>
      </c>
      <c r="H110" s="7">
        <v>289</v>
      </c>
      <c r="I110" s="7">
        <f>IF(H110&gt;256,(H110-256)*3,0)</f>
        <v>99</v>
      </c>
      <c r="J110" s="6">
        <v>17</v>
      </c>
      <c r="K110" s="7">
        <f>IF(J110&gt;7.8,(J110-7.8)*12.4,0)</f>
        <v>114.08</v>
      </c>
      <c r="L110" s="7">
        <v>222</v>
      </c>
      <c r="M110" s="8">
        <f>IF(L110&gt;166,(L110-166)*1.4,0)</f>
        <v>78.399999999999991</v>
      </c>
      <c r="N110" s="6">
        <v>10.94</v>
      </c>
      <c r="O110" s="6">
        <f>IF(N110&lt;&gt;0,(12.7-N110)*45,0)</f>
        <v>79.199999999999989</v>
      </c>
      <c r="P110" s="9">
        <f>SUM(F110,I110,K110,M110,O110)</f>
        <v>424.67999999999995</v>
      </c>
      <c r="Q110" s="5">
        <v>0.5</v>
      </c>
    </row>
    <row r="111" spans="1:17" ht="15.9" thickBot="1" x14ac:dyDescent="0.65">
      <c r="A111" s="15">
        <v>108</v>
      </c>
      <c r="B111" s="20" t="s">
        <v>34</v>
      </c>
      <c r="C111" s="16">
        <v>13</v>
      </c>
      <c r="D111" s="10">
        <v>2009</v>
      </c>
      <c r="E111" s="6">
        <v>173</v>
      </c>
      <c r="F111" s="6">
        <f>IF(E111&gt;163,(E111-163)*4.5,0)</f>
        <v>45</v>
      </c>
      <c r="G111" s="7">
        <v>230</v>
      </c>
      <c r="H111" s="7">
        <v>289</v>
      </c>
      <c r="I111" s="7">
        <f>IF(H111&gt;256,(H111-256)*3,0)</f>
        <v>99</v>
      </c>
      <c r="J111" s="6">
        <v>18</v>
      </c>
      <c r="K111" s="7">
        <f>IF(J111&gt;7.8,(J111-7.8)*12.4,0)</f>
        <v>126.47999999999999</v>
      </c>
      <c r="L111" s="7">
        <v>222</v>
      </c>
      <c r="M111" s="8">
        <f>IF(L111&gt;166,(L111-166)*1.4,0)</f>
        <v>78.399999999999991</v>
      </c>
      <c r="N111" s="6">
        <v>11.07</v>
      </c>
      <c r="O111" s="6">
        <f>IF(N111&lt;&gt;0,(12.7-N111)*45,0)</f>
        <v>73.349999999999952</v>
      </c>
      <c r="P111" s="9">
        <f>SUM(F111,I111,K111,M111,O111)</f>
        <v>422.22999999999996</v>
      </c>
      <c r="Q111" s="5">
        <v>1</v>
      </c>
    </row>
    <row r="112" spans="1:17" ht="15.9" thickBot="1" x14ac:dyDescent="0.65">
      <c r="A112" s="15">
        <v>109</v>
      </c>
      <c r="B112" s="20" t="s">
        <v>32</v>
      </c>
      <c r="C112" s="16">
        <v>8</v>
      </c>
      <c r="D112" s="10">
        <v>2006</v>
      </c>
      <c r="E112" s="6">
        <v>184</v>
      </c>
      <c r="F112" s="6">
        <f>IF(E112&gt;163,(E112-163)*4.5,0)</f>
        <v>94.5</v>
      </c>
      <c r="G112" s="7">
        <v>247</v>
      </c>
      <c r="H112" s="7">
        <v>297</v>
      </c>
      <c r="I112" s="7">
        <f>IF(H112&gt;256,(H112-256)*3,0)</f>
        <v>123</v>
      </c>
      <c r="J112" s="6">
        <v>13.7</v>
      </c>
      <c r="K112" s="7">
        <f>IF(J112&gt;7.8,(J112-7.8)*12.4,0)</f>
        <v>73.16</v>
      </c>
      <c r="L112" s="7">
        <v>223</v>
      </c>
      <c r="M112" s="8">
        <f>IF(L112&gt;166,(L112-166)*1.4,0)</f>
        <v>79.8</v>
      </c>
      <c r="N112" s="6">
        <v>11.6</v>
      </c>
      <c r="O112" s="6">
        <f>IF(N112&lt;&gt;0,(12.7-N112)*45,0)</f>
        <v>49.499999999999986</v>
      </c>
      <c r="P112" s="9">
        <f>SUM(F112,I112,K112,M112,O112)</f>
        <v>419.96</v>
      </c>
      <c r="Q112" s="5">
        <v>0.5</v>
      </c>
    </row>
    <row r="113" spans="1:17" ht="15.9" thickBot="1" x14ac:dyDescent="0.65">
      <c r="A113" s="15">
        <v>109</v>
      </c>
      <c r="B113" s="20" t="s">
        <v>30</v>
      </c>
      <c r="C113" s="16">
        <v>9</v>
      </c>
      <c r="D113" s="5">
        <v>2008</v>
      </c>
      <c r="E113" s="6">
        <v>178</v>
      </c>
      <c r="F113" s="6">
        <f>IF(E113&gt;163,(E113-163)*4.5,0)</f>
        <v>67.5</v>
      </c>
      <c r="G113" s="7">
        <v>233</v>
      </c>
      <c r="H113" s="7">
        <v>292</v>
      </c>
      <c r="I113" s="7">
        <f>IF(H113&gt;256,(H113-256)*3,0)</f>
        <v>108</v>
      </c>
      <c r="J113" s="6">
        <v>15.5</v>
      </c>
      <c r="K113" s="7">
        <f>IF(J113&gt;7.8,(J113-7.8)*12.4,0)</f>
        <v>95.48</v>
      </c>
      <c r="L113" s="7">
        <v>230</v>
      </c>
      <c r="M113" s="8">
        <f>IF(L113&gt;166,(L113-166)*1.4,0)</f>
        <v>89.6</v>
      </c>
      <c r="N113" s="6">
        <v>11.39</v>
      </c>
      <c r="O113" s="6">
        <f>IF(N113&lt;&gt;0,(12.7-N113)*45,0)</f>
        <v>58.949999999999946</v>
      </c>
      <c r="P113" s="9">
        <f>SUM(F113,I113,K113,M113,O113)</f>
        <v>419.53</v>
      </c>
      <c r="Q113" s="5">
        <v>1</v>
      </c>
    </row>
    <row r="114" spans="1:17" ht="15.9" thickBot="1" x14ac:dyDescent="0.65">
      <c r="A114" s="15">
        <v>111</v>
      </c>
      <c r="B114" s="20" t="s">
        <v>40</v>
      </c>
      <c r="C114" s="16">
        <v>22</v>
      </c>
      <c r="D114" s="10">
        <v>2007</v>
      </c>
      <c r="E114" s="6">
        <v>183</v>
      </c>
      <c r="F114" s="6">
        <f>IF(E114&gt;163,(E114-163)*4.5,0)</f>
        <v>90</v>
      </c>
      <c r="G114" s="7">
        <v>240</v>
      </c>
      <c r="H114" s="7">
        <v>293</v>
      </c>
      <c r="I114" s="7">
        <f>IF(H114&gt;256,(H114-256)*3,0)</f>
        <v>111</v>
      </c>
      <c r="J114" s="6">
        <v>14.7</v>
      </c>
      <c r="K114" s="7">
        <f>IF(J114&gt;7.8,(J114-7.8)*12.4,0)</f>
        <v>85.56</v>
      </c>
      <c r="L114" s="7">
        <v>229</v>
      </c>
      <c r="M114" s="8">
        <f>IF(L114&gt;166,(L114-166)*1.4,0)</f>
        <v>88.199999999999989</v>
      </c>
      <c r="N114" s="6">
        <v>11.71</v>
      </c>
      <c r="O114" s="6">
        <f>IF(N114&lt;&gt;0,(12.7-N114)*45,0)</f>
        <v>44.549999999999926</v>
      </c>
      <c r="P114" s="9">
        <f>SUM(F114,I114,K114,M114,O114)</f>
        <v>419.30999999999995</v>
      </c>
      <c r="Q114" s="5">
        <v>0.5</v>
      </c>
    </row>
    <row r="115" spans="1:17" ht="15.9" thickBot="1" x14ac:dyDescent="0.65">
      <c r="A115" s="15">
        <v>111</v>
      </c>
      <c r="B115" s="20" t="s">
        <v>42</v>
      </c>
      <c r="C115" s="16">
        <v>1</v>
      </c>
      <c r="D115" s="10">
        <v>2005</v>
      </c>
      <c r="E115" s="6">
        <v>182</v>
      </c>
      <c r="F115" s="6">
        <f>IF(E115&gt;163,(E115-163)*4.5,0)</f>
        <v>85.5</v>
      </c>
      <c r="G115" s="7">
        <v>235</v>
      </c>
      <c r="H115" s="7">
        <v>290</v>
      </c>
      <c r="I115" s="7">
        <f>IF(H115&gt;256,(H115-256)*3,0)</f>
        <v>102</v>
      </c>
      <c r="J115" s="6">
        <v>14.8</v>
      </c>
      <c r="K115" s="7">
        <f>IF(J115&gt;7.8,(J115-7.8)*12.4,0)</f>
        <v>86.800000000000011</v>
      </c>
      <c r="L115" s="7">
        <v>221</v>
      </c>
      <c r="M115" s="8">
        <f>IF(L115&gt;166,(L115-166)*1.4,0)</f>
        <v>77</v>
      </c>
      <c r="N115" s="6">
        <v>11.2</v>
      </c>
      <c r="O115" s="6">
        <f>IF(N115&lt;&gt;0,(12.7-N115)*45,0)</f>
        <v>67.5</v>
      </c>
      <c r="P115" s="9">
        <f>SUM(F115,I115,K115,M115,O115)</f>
        <v>418.8</v>
      </c>
      <c r="Q115" s="5">
        <v>0.5</v>
      </c>
    </row>
    <row r="116" spans="1:17" ht="15.9" thickBot="1" x14ac:dyDescent="0.65">
      <c r="A116" s="15">
        <v>113</v>
      </c>
      <c r="B116" s="20" t="s">
        <v>40</v>
      </c>
      <c r="C116" s="16">
        <v>16</v>
      </c>
      <c r="D116" s="10">
        <v>2006</v>
      </c>
      <c r="E116" s="6">
        <v>183</v>
      </c>
      <c r="F116" s="6">
        <f>IF(E116&gt;163,(E116-163)*4.5,0)</f>
        <v>90</v>
      </c>
      <c r="G116" s="7">
        <v>244</v>
      </c>
      <c r="H116" s="7">
        <v>292</v>
      </c>
      <c r="I116" s="7">
        <f>IF(H116&gt;256,(H116-256)*3,0)</f>
        <v>108</v>
      </c>
      <c r="J116" s="6">
        <v>14.8</v>
      </c>
      <c r="K116" s="7">
        <f>IF(J116&gt;7.8,(J116-7.8)*12.4,0)</f>
        <v>86.800000000000011</v>
      </c>
      <c r="L116" s="7">
        <v>216</v>
      </c>
      <c r="M116" s="8">
        <f>IF(L116&gt;166,(L116-166)*1.4,0)</f>
        <v>70</v>
      </c>
      <c r="N116" s="6">
        <v>11.31</v>
      </c>
      <c r="O116" s="6">
        <f>IF(N116&lt;&gt;0,(12.7-N116)*45,0)</f>
        <v>62.549999999999947</v>
      </c>
      <c r="P116" s="9">
        <f>SUM(F116,I116,K116,M116,O116)</f>
        <v>417.34999999999997</v>
      </c>
      <c r="Q116" s="5">
        <v>0.5</v>
      </c>
    </row>
    <row r="117" spans="1:17" ht="15.9" thickBot="1" x14ac:dyDescent="0.65">
      <c r="A117" s="15">
        <v>113</v>
      </c>
      <c r="B117" s="20" t="s">
        <v>42</v>
      </c>
      <c r="C117" s="16">
        <v>9</v>
      </c>
      <c r="D117" s="10">
        <v>2003</v>
      </c>
      <c r="E117" s="6">
        <v>178</v>
      </c>
      <c r="F117" s="6">
        <f>IF(E117&gt;163,(E117-163)*4.5,0)</f>
        <v>67.5</v>
      </c>
      <c r="G117" s="7">
        <v>230</v>
      </c>
      <c r="H117" s="7">
        <v>287</v>
      </c>
      <c r="I117" s="7">
        <f>IF(H117&gt;256,(H117-256)*3,0)</f>
        <v>93</v>
      </c>
      <c r="J117" s="6">
        <v>17.2</v>
      </c>
      <c r="K117" s="7">
        <f>IF(J117&gt;7.8,(J117-7.8)*12.4,0)</f>
        <v>116.55999999999999</v>
      </c>
      <c r="L117" s="7">
        <v>221</v>
      </c>
      <c r="M117" s="8">
        <f>IF(L117&gt;166,(L117-166)*1.4,0)</f>
        <v>77</v>
      </c>
      <c r="N117" s="6">
        <v>11.3</v>
      </c>
      <c r="O117" s="6">
        <f>IF(N117&lt;&gt;0,(12.7-N117)*45,0)</f>
        <v>62.999999999999936</v>
      </c>
      <c r="P117" s="9">
        <f>SUM(F117,I117,K117,M117,O117)</f>
        <v>417.05999999999995</v>
      </c>
      <c r="Q117" s="5">
        <v>0.5</v>
      </c>
    </row>
    <row r="118" spans="1:17" ht="15.9" thickBot="1" x14ac:dyDescent="0.65">
      <c r="A118" s="15">
        <v>115</v>
      </c>
      <c r="B118" s="20" t="s">
        <v>35</v>
      </c>
      <c r="C118" s="16">
        <v>3</v>
      </c>
      <c r="D118" s="10">
        <v>2004</v>
      </c>
      <c r="E118" s="6">
        <v>179</v>
      </c>
      <c r="F118" s="6">
        <f>IF(E118&gt;163,(E118-163)*4.5,0)</f>
        <v>72</v>
      </c>
      <c r="G118" s="7">
        <v>233</v>
      </c>
      <c r="H118" s="7">
        <v>299</v>
      </c>
      <c r="I118" s="7">
        <f>IF(H118&gt;256,(H118-256)*3,0)</f>
        <v>129</v>
      </c>
      <c r="J118" s="6">
        <v>15.1</v>
      </c>
      <c r="K118" s="7">
        <f>IF(J118&gt;7.8,(J118-7.8)*12.4,0)</f>
        <v>90.52</v>
      </c>
      <c r="L118" s="7">
        <v>225</v>
      </c>
      <c r="M118" s="8">
        <f>IF(L118&gt;166,(L118-166)*1.4,0)</f>
        <v>82.6</v>
      </c>
      <c r="N118" s="6">
        <v>11.79</v>
      </c>
      <c r="O118" s="6">
        <f>IF(N118&lt;&gt;0,(12.7-N118)*45,0)</f>
        <v>40.950000000000003</v>
      </c>
      <c r="P118" s="9">
        <f>SUM(F118,I118,K118,M118,O118)</f>
        <v>415.07</v>
      </c>
      <c r="Q118" s="5">
        <v>0.5</v>
      </c>
    </row>
    <row r="119" spans="1:17" ht="15.9" thickBot="1" x14ac:dyDescent="0.65">
      <c r="A119" s="15">
        <v>115</v>
      </c>
      <c r="B119" s="20" t="s">
        <v>45</v>
      </c>
      <c r="C119" s="16">
        <v>4</v>
      </c>
      <c r="D119" s="10">
        <v>2007</v>
      </c>
      <c r="E119" s="6">
        <v>181</v>
      </c>
      <c r="F119" s="6">
        <f>IF(E119&gt;163,(E119-163)*4.5,0)</f>
        <v>81</v>
      </c>
      <c r="G119" s="7">
        <v>233</v>
      </c>
      <c r="H119" s="7">
        <v>288</v>
      </c>
      <c r="I119" s="7">
        <f>IF(H119&gt;256,(H119-256)*3,0)</f>
        <v>96</v>
      </c>
      <c r="J119" s="6">
        <v>16</v>
      </c>
      <c r="K119" s="7">
        <f>IF(J119&gt;7.8,(J119-7.8)*12.4,0)</f>
        <v>101.67999999999999</v>
      </c>
      <c r="L119" s="7">
        <v>224</v>
      </c>
      <c r="M119" s="8">
        <f>IF(L119&gt;166,(L119-166)*1.4,0)</f>
        <v>81.199999999999989</v>
      </c>
      <c r="N119" s="6">
        <v>11.48</v>
      </c>
      <c r="O119" s="6">
        <f>IF(N119&lt;&gt;0,(12.7-N119)*45,0)</f>
        <v>54.899999999999949</v>
      </c>
      <c r="P119" s="9">
        <f>SUM(F119,I119,K119,M119,O119)</f>
        <v>414.78</v>
      </c>
      <c r="Q119" s="5">
        <v>0.5</v>
      </c>
    </row>
    <row r="120" spans="1:17" ht="15.9" thickBot="1" x14ac:dyDescent="0.65">
      <c r="A120" s="15">
        <v>117</v>
      </c>
      <c r="B120" s="20" t="s">
        <v>32</v>
      </c>
      <c r="C120" s="16">
        <v>22</v>
      </c>
      <c r="D120" s="10">
        <v>2004</v>
      </c>
      <c r="E120" s="6">
        <v>175</v>
      </c>
      <c r="F120" s="6">
        <f>IF(E120&gt;163,(E120-163)*4.5,0)</f>
        <v>54</v>
      </c>
      <c r="G120" s="7">
        <v>224</v>
      </c>
      <c r="H120" s="7">
        <v>283</v>
      </c>
      <c r="I120" s="7">
        <f>IF(H120&gt;256,(H120-256)*3,0)</f>
        <v>81</v>
      </c>
      <c r="J120" s="6">
        <v>17.5</v>
      </c>
      <c r="K120" s="7">
        <f>IF(J120&gt;7.8,(J120-7.8)*12.4,0)</f>
        <v>120.28</v>
      </c>
      <c r="L120" s="7">
        <v>221</v>
      </c>
      <c r="M120" s="8">
        <f>IF(L120&gt;166,(L120-166)*1.4,0)</f>
        <v>77</v>
      </c>
      <c r="N120" s="6">
        <v>10.88</v>
      </c>
      <c r="O120" s="6">
        <f>IF(N120&lt;&gt;0,(12.7-N120)*45,0)</f>
        <v>81.899999999999935</v>
      </c>
      <c r="P120" s="9">
        <f>SUM(F120,I120,K120,M120,O120)</f>
        <v>414.17999999999989</v>
      </c>
      <c r="Q120" s="5">
        <v>0.5</v>
      </c>
    </row>
    <row r="121" spans="1:17" ht="15.9" thickBot="1" x14ac:dyDescent="0.65">
      <c r="A121" s="15">
        <v>118</v>
      </c>
      <c r="B121" s="20" t="s">
        <v>42</v>
      </c>
      <c r="C121" s="16">
        <v>7</v>
      </c>
      <c r="D121" s="10">
        <v>2007</v>
      </c>
      <c r="E121" s="6">
        <v>179</v>
      </c>
      <c r="F121" s="6">
        <f>IF(E121&gt;163,(E121-163)*4.5,0)</f>
        <v>72</v>
      </c>
      <c r="G121" s="7">
        <v>232</v>
      </c>
      <c r="H121" s="7">
        <v>288</v>
      </c>
      <c r="I121" s="7">
        <f>IF(H121&gt;256,(H121-256)*3,0)</f>
        <v>96</v>
      </c>
      <c r="J121" s="6">
        <v>19.2</v>
      </c>
      <c r="K121" s="7">
        <f>IF(J121&gt;7.8,(J121-7.8)*12.4,0)</f>
        <v>141.35999999999999</v>
      </c>
      <c r="L121" s="7">
        <v>218</v>
      </c>
      <c r="M121" s="8">
        <f>IF(L121&gt;166,(L121-166)*1.4,0)</f>
        <v>72.8</v>
      </c>
      <c r="N121" s="6">
        <v>12.01</v>
      </c>
      <c r="O121" s="6">
        <f>IF(N121&lt;&gt;0,(12.7-N121)*45,0)</f>
        <v>31.049999999999976</v>
      </c>
      <c r="P121" s="9">
        <f>SUM(F121,I121,K121,M121,O121)</f>
        <v>413.21</v>
      </c>
      <c r="Q121" s="5">
        <v>0.5</v>
      </c>
    </row>
    <row r="122" spans="1:17" ht="15.9" thickBot="1" x14ac:dyDescent="0.65">
      <c r="A122" s="15">
        <v>118</v>
      </c>
      <c r="B122" s="20" t="s">
        <v>32</v>
      </c>
      <c r="C122" s="16">
        <v>13</v>
      </c>
      <c r="D122" s="10">
        <v>2005</v>
      </c>
      <c r="E122" s="6">
        <v>179</v>
      </c>
      <c r="F122" s="6">
        <f>IF(E122&gt;163,(E122-163)*4.5,0)</f>
        <v>72</v>
      </c>
      <c r="G122" s="7">
        <v>232</v>
      </c>
      <c r="H122" s="7">
        <v>291</v>
      </c>
      <c r="I122" s="7">
        <f>IF(H122&gt;256,(H122-256)*3,0)</f>
        <v>105</v>
      </c>
      <c r="J122" s="6">
        <v>14.8</v>
      </c>
      <c r="K122" s="7">
        <f>IF(J122&gt;7.8,(J122-7.8)*12.4,0)</f>
        <v>86.800000000000011</v>
      </c>
      <c r="L122" s="7">
        <v>220</v>
      </c>
      <c r="M122" s="8">
        <f>IF(L122&gt;166,(L122-166)*1.4,0)</f>
        <v>75.599999999999994</v>
      </c>
      <c r="N122" s="6">
        <v>11.06</v>
      </c>
      <c r="O122" s="6">
        <f>IF(N122&lt;&gt;0,(12.7-N122)*45,0)</f>
        <v>73.79999999999994</v>
      </c>
      <c r="P122" s="9">
        <f>SUM(F122,I122,K122,M122,O122)</f>
        <v>413.19999999999993</v>
      </c>
      <c r="Q122" s="5">
        <v>0.5</v>
      </c>
    </row>
    <row r="123" spans="1:17" ht="15.9" thickBot="1" x14ac:dyDescent="0.65">
      <c r="A123" s="15">
        <v>120</v>
      </c>
      <c r="B123" s="20" t="s">
        <v>40</v>
      </c>
      <c r="C123" s="16">
        <v>17</v>
      </c>
      <c r="D123" s="10">
        <v>2005</v>
      </c>
      <c r="E123" s="6">
        <v>179</v>
      </c>
      <c r="F123" s="6">
        <f>IF(E123&gt;163,(E123-163)*4.5,0)</f>
        <v>72</v>
      </c>
      <c r="G123" s="7">
        <v>235</v>
      </c>
      <c r="H123" s="7">
        <v>290</v>
      </c>
      <c r="I123" s="7">
        <f>IF(H123&gt;256,(H123-256)*3,0)</f>
        <v>102</v>
      </c>
      <c r="J123" s="6">
        <v>14.7</v>
      </c>
      <c r="K123" s="7">
        <f>IF(J123&gt;7.8,(J123-7.8)*12.4,0)</f>
        <v>85.56</v>
      </c>
      <c r="L123" s="7">
        <v>220</v>
      </c>
      <c r="M123" s="8">
        <f>IF(L123&gt;166,(L123-166)*1.4,0)</f>
        <v>75.599999999999994</v>
      </c>
      <c r="N123" s="6">
        <v>10.99</v>
      </c>
      <c r="O123" s="6">
        <f>IF(N123&lt;&gt;0,(12.7-N123)*45,0)</f>
        <v>76.94999999999996</v>
      </c>
      <c r="P123" s="9">
        <f>SUM(F123,I123,K123,M123,O123)</f>
        <v>412.1099999999999</v>
      </c>
      <c r="Q123" s="5">
        <v>0.5</v>
      </c>
    </row>
    <row r="124" spans="1:17" ht="15.9" thickBot="1" x14ac:dyDescent="0.65">
      <c r="A124" s="15">
        <v>121</v>
      </c>
      <c r="B124" s="20" t="s">
        <v>21</v>
      </c>
      <c r="C124" s="16">
        <v>10</v>
      </c>
      <c r="D124" s="10">
        <v>2005</v>
      </c>
      <c r="E124" s="6">
        <v>180</v>
      </c>
      <c r="F124" s="6">
        <f>IF(E124&gt;163,(E124-163)*4.5,0)</f>
        <v>76.5</v>
      </c>
      <c r="G124" s="7">
        <v>231</v>
      </c>
      <c r="H124" s="7">
        <v>287</v>
      </c>
      <c r="I124" s="7">
        <f>IF(H124&gt;256,(H124-256)*3,0)</f>
        <v>93</v>
      </c>
      <c r="J124" s="6">
        <v>14</v>
      </c>
      <c r="K124" s="7">
        <f>IF(J124&gt;7.8,(J124-7.8)*12.4,0)</f>
        <v>76.88000000000001</v>
      </c>
      <c r="L124" s="7">
        <v>223</v>
      </c>
      <c r="M124" s="8">
        <f>IF(L124&gt;166,(L124-166)*1.4,0)</f>
        <v>79.8</v>
      </c>
      <c r="N124" s="6">
        <v>10.81</v>
      </c>
      <c r="O124" s="6">
        <f>IF(N124&lt;&gt;0,(12.7-N124)*45,0)</f>
        <v>85.04999999999994</v>
      </c>
      <c r="P124" s="9">
        <f>SUM(F124,I124,K124,M124,O124)</f>
        <v>411.22999999999996</v>
      </c>
      <c r="Q124" s="5">
        <v>0.5</v>
      </c>
    </row>
    <row r="125" spans="1:17" ht="15.9" thickBot="1" x14ac:dyDescent="0.65">
      <c r="A125" s="15">
        <v>121</v>
      </c>
      <c r="B125" s="20" t="s">
        <v>32</v>
      </c>
      <c r="C125" s="16">
        <v>17</v>
      </c>
      <c r="D125" s="10">
        <v>2006</v>
      </c>
      <c r="E125" s="6">
        <v>181</v>
      </c>
      <c r="F125" s="6">
        <f>IF(E125&gt;163,(E125-163)*4.5,0)</f>
        <v>81</v>
      </c>
      <c r="G125" s="7">
        <v>234</v>
      </c>
      <c r="H125" s="7">
        <v>287</v>
      </c>
      <c r="I125" s="7">
        <f>IF(H125&gt;256,(H125-256)*3,0)</f>
        <v>93</v>
      </c>
      <c r="J125" s="6">
        <v>18.100000000000001</v>
      </c>
      <c r="K125" s="7">
        <f>IF(J125&gt;7.8,(J125-7.8)*12.4,0)</f>
        <v>127.72000000000001</v>
      </c>
      <c r="L125" s="7">
        <v>208</v>
      </c>
      <c r="M125" s="8">
        <f>IF(L125&gt;166,(L125-166)*1.4,0)</f>
        <v>58.8</v>
      </c>
      <c r="N125" s="6">
        <v>11.58</v>
      </c>
      <c r="O125" s="6">
        <f>IF(N125&lt;&gt;0,(12.7-N125)*45,0)</f>
        <v>50.399999999999963</v>
      </c>
      <c r="P125" s="9">
        <f>SUM(F125,I125,K125,M125,O125)</f>
        <v>410.92</v>
      </c>
      <c r="Q125" s="5">
        <v>0.5</v>
      </c>
    </row>
    <row r="126" spans="1:17" ht="15.9" thickBot="1" x14ac:dyDescent="0.65">
      <c r="A126" s="15">
        <v>123</v>
      </c>
      <c r="B126" s="20" t="s">
        <v>35</v>
      </c>
      <c r="C126" s="16">
        <v>14</v>
      </c>
      <c r="D126" s="10">
        <v>2006</v>
      </c>
      <c r="E126" s="6">
        <v>180</v>
      </c>
      <c r="F126" s="6">
        <f>IF(E126&gt;163,(E126-163)*4.5,0)</f>
        <v>76.5</v>
      </c>
      <c r="G126" s="7">
        <v>234</v>
      </c>
      <c r="H126" s="7">
        <v>298</v>
      </c>
      <c r="I126" s="7">
        <f>IF(H126&gt;256,(H126-256)*3,0)</f>
        <v>126</v>
      </c>
      <c r="J126" s="6">
        <v>14.5</v>
      </c>
      <c r="K126" s="7">
        <f>IF(J126&gt;7.8,(J126-7.8)*12.4,0)</f>
        <v>83.08</v>
      </c>
      <c r="L126" s="7">
        <v>210</v>
      </c>
      <c r="M126" s="8">
        <f>IF(L126&gt;166,(L126-166)*1.4,0)</f>
        <v>61.599999999999994</v>
      </c>
      <c r="N126" s="6">
        <v>11.31</v>
      </c>
      <c r="O126" s="6">
        <f>IF(N126&lt;&gt;0,(12.7-N126)*45,0)</f>
        <v>62.549999999999947</v>
      </c>
      <c r="P126" s="9">
        <f>SUM(F126,I126,K126,M126,O126)</f>
        <v>409.7299999999999</v>
      </c>
      <c r="Q126" s="5">
        <v>0.5</v>
      </c>
    </row>
    <row r="127" spans="1:17" ht="15.9" thickBot="1" x14ac:dyDescent="0.65">
      <c r="A127" s="15">
        <v>124</v>
      </c>
      <c r="B127" s="20" t="s">
        <v>40</v>
      </c>
      <c r="C127" s="16">
        <v>27</v>
      </c>
      <c r="D127" s="10">
        <v>2009</v>
      </c>
      <c r="E127" s="6">
        <v>180</v>
      </c>
      <c r="F127" s="6">
        <f>IF(E127&gt;163,(E127-163)*4.5,0)</f>
        <v>76.5</v>
      </c>
      <c r="G127" s="7">
        <v>236</v>
      </c>
      <c r="H127" s="7">
        <v>291</v>
      </c>
      <c r="I127" s="7">
        <f>IF(H127&gt;256,(H127-256)*3,0)</f>
        <v>105</v>
      </c>
      <c r="J127" s="6">
        <v>15.6</v>
      </c>
      <c r="K127" s="7">
        <f>IF(J127&gt;7.8,(J127-7.8)*12.4,0)</f>
        <v>96.72</v>
      </c>
      <c r="L127" s="7">
        <v>229</v>
      </c>
      <c r="M127" s="8">
        <f>IF(L127&gt;166,(L127-166)*1.4,0)</f>
        <v>88.199999999999989</v>
      </c>
      <c r="N127" s="6">
        <v>11.77</v>
      </c>
      <c r="O127" s="6">
        <f>IF(N127&lt;&gt;0,(12.7-N127)*45,0)</f>
        <v>41.849999999999987</v>
      </c>
      <c r="P127" s="9">
        <f>SUM(F127,I127,K127,M127,O127)</f>
        <v>408.27</v>
      </c>
      <c r="Q127" s="5">
        <v>1</v>
      </c>
    </row>
    <row r="128" spans="1:17" ht="15.9" thickBot="1" x14ac:dyDescent="0.65">
      <c r="A128" s="15">
        <v>125</v>
      </c>
      <c r="B128" s="20" t="s">
        <v>21</v>
      </c>
      <c r="C128" s="16">
        <v>11</v>
      </c>
      <c r="D128" s="5">
        <v>2002</v>
      </c>
      <c r="E128" s="6">
        <v>176</v>
      </c>
      <c r="F128" s="6">
        <f>IF(E128&gt;163,(E128-163)*4.5,0)</f>
        <v>58.5</v>
      </c>
      <c r="G128" s="7">
        <v>232</v>
      </c>
      <c r="H128" s="7">
        <v>283</v>
      </c>
      <c r="I128" s="7">
        <f>IF(H128&gt;256,(H128-256)*3,0)</f>
        <v>81</v>
      </c>
      <c r="J128" s="6">
        <v>16.399999999999999</v>
      </c>
      <c r="K128" s="7">
        <f>IF(J128&gt;7.8,(J128-7.8)*12.4,0)</f>
        <v>106.63999999999997</v>
      </c>
      <c r="L128" s="7">
        <v>227</v>
      </c>
      <c r="M128" s="8">
        <f>IF(L128&gt;166,(L128-166)*1.4,0)</f>
        <v>85.399999999999991</v>
      </c>
      <c r="N128" s="6">
        <v>11.02</v>
      </c>
      <c r="O128" s="6">
        <f>IF(N128&lt;&gt;0,(12.7-N128)*45,0)</f>
        <v>75.599999999999994</v>
      </c>
      <c r="P128" s="9">
        <f>SUM(F128,I128,K128,M128,O128)</f>
        <v>407.14</v>
      </c>
      <c r="Q128" s="5">
        <v>0.5</v>
      </c>
    </row>
    <row r="129" spans="1:17" ht="15.9" thickBot="1" x14ac:dyDescent="0.65">
      <c r="A129" s="15">
        <v>126</v>
      </c>
      <c r="B129" s="20" t="s">
        <v>35</v>
      </c>
      <c r="C129" s="16">
        <v>6</v>
      </c>
      <c r="D129" s="5">
        <v>2008</v>
      </c>
      <c r="E129" s="6">
        <v>172</v>
      </c>
      <c r="F129" s="6">
        <f>IF(E129&gt;163,(E129-163)*4.5,0)</f>
        <v>40.5</v>
      </c>
      <c r="G129" s="7">
        <v>229</v>
      </c>
      <c r="H129" s="7">
        <v>278</v>
      </c>
      <c r="I129" s="7">
        <f>IF(H129&gt;256,(H129-256)*3,0)</f>
        <v>66</v>
      </c>
      <c r="J129" s="6">
        <v>18.3</v>
      </c>
      <c r="K129" s="7">
        <f>IF(J129&gt;7.8,(J129-7.8)*12.4,0)</f>
        <v>130.20000000000002</v>
      </c>
      <c r="L129" s="7">
        <v>229</v>
      </c>
      <c r="M129" s="8">
        <f>IF(L129&gt;166,(L129-166)*1.4,0)</f>
        <v>88.199999999999989</v>
      </c>
      <c r="N129" s="6">
        <v>10.92</v>
      </c>
      <c r="O129" s="6">
        <f>IF(N129&lt;&gt;0,(12.7-N129)*45,0)</f>
        <v>80.099999999999966</v>
      </c>
      <c r="P129" s="9">
        <f>SUM(F129,I129,K129,M129,O129)</f>
        <v>404.99999999999994</v>
      </c>
      <c r="Q129" s="5">
        <v>0.5</v>
      </c>
    </row>
    <row r="130" spans="1:17" ht="15.9" thickBot="1" x14ac:dyDescent="0.65">
      <c r="A130" s="15">
        <v>127</v>
      </c>
      <c r="B130" s="20" t="s">
        <v>15</v>
      </c>
      <c r="C130" s="16">
        <v>8</v>
      </c>
      <c r="D130" s="10">
        <v>2009</v>
      </c>
      <c r="E130" s="6">
        <v>186</v>
      </c>
      <c r="F130" s="6">
        <f>IF(E130&gt;163,(E130-163)*4.5,0)</f>
        <v>103.5</v>
      </c>
      <c r="G130" s="7">
        <v>246</v>
      </c>
      <c r="H130" s="7">
        <v>298</v>
      </c>
      <c r="I130" s="7">
        <f>IF(H130&gt;256,(H130-256)*3,0)</f>
        <v>126</v>
      </c>
      <c r="J130" s="6">
        <v>12.85</v>
      </c>
      <c r="K130" s="7">
        <f>IF(J130&gt;7.8,(J130-7.8)*12.4,0)</f>
        <v>62.62</v>
      </c>
      <c r="L130" s="7">
        <v>212</v>
      </c>
      <c r="M130" s="8">
        <f>IF(L130&gt;166,(L130-166)*1.4,0)</f>
        <v>64.399999999999991</v>
      </c>
      <c r="N130" s="6">
        <v>11.64</v>
      </c>
      <c r="O130" s="6">
        <f>IF(N130&lt;&gt;0,(12.7-N130)*45,0)</f>
        <v>47.699999999999946</v>
      </c>
      <c r="P130" s="9">
        <f>SUM(F130,I130,K130,M130,O130)</f>
        <v>404.21999999999991</v>
      </c>
      <c r="Q130" s="5">
        <v>1</v>
      </c>
    </row>
    <row r="131" spans="1:17" ht="15.9" thickBot="1" x14ac:dyDescent="0.65">
      <c r="A131" s="15">
        <v>127</v>
      </c>
      <c r="B131" s="20" t="s">
        <v>30</v>
      </c>
      <c r="C131" s="16">
        <v>17</v>
      </c>
      <c r="D131" s="10">
        <v>2007</v>
      </c>
      <c r="E131" s="6">
        <v>187</v>
      </c>
      <c r="F131" s="6">
        <f>IF(E131&gt;163,(E131-163)*4.5,0)</f>
        <v>108</v>
      </c>
      <c r="G131" s="7">
        <v>248</v>
      </c>
      <c r="H131" s="7">
        <v>293</v>
      </c>
      <c r="I131" s="7">
        <f>IF(H131&gt;256,(H131-256)*3,0)</f>
        <v>111</v>
      </c>
      <c r="J131" s="6">
        <v>15.2</v>
      </c>
      <c r="K131" s="7">
        <f>IF(J131&gt;7.8,(J131-7.8)*12.4,0)</f>
        <v>91.759999999999991</v>
      </c>
      <c r="L131" s="7">
        <v>214</v>
      </c>
      <c r="M131" s="8">
        <f>IF(L131&gt;166,(L131-166)*1.4,0)</f>
        <v>67.199999999999989</v>
      </c>
      <c r="N131" s="6">
        <v>12.12</v>
      </c>
      <c r="O131" s="6">
        <f>IF(N131&lt;&gt;0,(12.7-N131)*45,0)</f>
        <v>26.1</v>
      </c>
      <c r="P131" s="9">
        <f>SUM(F131,I131,K131,M131,O131)</f>
        <v>404.06</v>
      </c>
      <c r="Q131" s="5">
        <v>0.5</v>
      </c>
    </row>
    <row r="132" spans="1:17" ht="15.9" thickBot="1" x14ac:dyDescent="0.65">
      <c r="A132" s="15">
        <v>129</v>
      </c>
      <c r="B132" s="20" t="s">
        <v>21</v>
      </c>
      <c r="C132" s="16">
        <v>22</v>
      </c>
      <c r="D132" s="10">
        <v>2006</v>
      </c>
      <c r="E132" s="6">
        <v>184</v>
      </c>
      <c r="F132" s="6">
        <f>IF(E132&gt;163,(E132-163)*4.5,0)</f>
        <v>94.5</v>
      </c>
      <c r="G132" s="7">
        <v>245</v>
      </c>
      <c r="H132" s="7">
        <v>296</v>
      </c>
      <c r="I132" s="7">
        <f>IF(H132&gt;256,(H132-256)*3,0)</f>
        <v>120</v>
      </c>
      <c r="J132" s="6">
        <v>14.2</v>
      </c>
      <c r="K132" s="7">
        <f>IF(J132&gt;7.8,(J132-7.8)*12.4,0)</f>
        <v>79.36</v>
      </c>
      <c r="L132" s="7">
        <v>209</v>
      </c>
      <c r="M132" s="8">
        <f>IF(L132&gt;166,(L132-166)*1.4,0)</f>
        <v>60.199999999999996</v>
      </c>
      <c r="N132" s="6">
        <v>11.62</v>
      </c>
      <c r="O132" s="6">
        <f>IF(N132&lt;&gt;0,(12.7-N132)*45,0)</f>
        <v>48.6</v>
      </c>
      <c r="P132" s="9">
        <f>SUM(F132,I132,K132,M132,O132)</f>
        <v>402.66</v>
      </c>
      <c r="Q132" s="5">
        <v>0.5</v>
      </c>
    </row>
    <row r="133" spans="1:17" ht="15.9" thickBot="1" x14ac:dyDescent="0.65">
      <c r="A133" s="15">
        <v>130</v>
      </c>
      <c r="B133" s="20" t="s">
        <v>17</v>
      </c>
      <c r="C133" s="16">
        <v>25</v>
      </c>
      <c r="D133" s="10">
        <v>2003</v>
      </c>
      <c r="E133" s="6">
        <v>176</v>
      </c>
      <c r="F133" s="6">
        <f>IF(E133&gt;163,(E133-163)*4.5,0)</f>
        <v>58.5</v>
      </c>
      <c r="G133" s="7">
        <v>233</v>
      </c>
      <c r="H133" s="7">
        <v>294</v>
      </c>
      <c r="I133" s="7">
        <f>IF(H133&gt;256,(H133-256)*3,0)</f>
        <v>114</v>
      </c>
      <c r="J133" s="6">
        <v>14.9</v>
      </c>
      <c r="K133" s="7">
        <f>IF(J133&gt;7.8,(J133-7.8)*12.4,0)</f>
        <v>88.04</v>
      </c>
      <c r="L133" s="7">
        <v>240</v>
      </c>
      <c r="M133" s="8">
        <f>IF(L133&gt;166,(L133-166)*1.4,0)</f>
        <v>103.6</v>
      </c>
      <c r="N133" s="6">
        <v>11.85</v>
      </c>
      <c r="O133" s="6">
        <f>IF(N133&lt;&gt;0,(12.7-N133)*45,0)</f>
        <v>38.249999999999986</v>
      </c>
      <c r="P133" s="9">
        <f>SUM(F133,I133,K133,M133,O133)</f>
        <v>402.39</v>
      </c>
      <c r="Q133" s="5">
        <v>0.5</v>
      </c>
    </row>
    <row r="134" spans="1:17" ht="15.9" customHeight="1" thickBot="1" x14ac:dyDescent="0.65">
      <c r="A134" s="15">
        <v>130</v>
      </c>
      <c r="B134" s="20" t="s">
        <v>6</v>
      </c>
      <c r="C134" s="16">
        <v>7</v>
      </c>
      <c r="D134" s="10">
        <v>2007</v>
      </c>
      <c r="E134" s="6">
        <v>177</v>
      </c>
      <c r="F134" s="6">
        <f>IF(E134&gt;163,(E134-163)*4.5,0)</f>
        <v>63</v>
      </c>
      <c r="G134" s="7">
        <v>235</v>
      </c>
      <c r="H134" s="7">
        <v>287</v>
      </c>
      <c r="I134" s="7">
        <f>IF(H134&gt;256,(H134-256)*3,0)</f>
        <v>93</v>
      </c>
      <c r="J134" s="6">
        <v>16.600000000000001</v>
      </c>
      <c r="K134" s="7">
        <f>IF(J134&gt;7.8,(J134-7.8)*12.4,0)</f>
        <v>109.12000000000002</v>
      </c>
      <c r="L134" s="7">
        <v>238</v>
      </c>
      <c r="M134" s="8">
        <f>IF(L134&gt;166,(L134-166)*1.4,0)</f>
        <v>100.8</v>
      </c>
      <c r="N134" s="6">
        <v>11.9</v>
      </c>
      <c r="O134" s="6">
        <f>IF(N134&lt;&gt;0,(12.7-N134)*45,0)</f>
        <v>35.99999999999995</v>
      </c>
      <c r="P134" s="9">
        <f>SUM(F134,I134,K134,M134,O134)</f>
        <v>401.91999999999996</v>
      </c>
      <c r="Q134" s="5">
        <v>1</v>
      </c>
    </row>
    <row r="135" spans="1:17" ht="15.9" customHeight="1" thickBot="1" x14ac:dyDescent="0.65">
      <c r="A135" s="15">
        <v>132</v>
      </c>
      <c r="B135" s="20" t="s">
        <v>21</v>
      </c>
      <c r="C135" s="16">
        <v>20</v>
      </c>
      <c r="D135" s="5">
        <v>2008</v>
      </c>
      <c r="E135" s="6">
        <v>187</v>
      </c>
      <c r="F135" s="6">
        <f>IF(E135&gt;163,(E135-163)*4.5,0)</f>
        <v>108</v>
      </c>
      <c r="G135" s="7">
        <v>241</v>
      </c>
      <c r="H135" s="7">
        <v>295</v>
      </c>
      <c r="I135" s="7">
        <f>IF(H135&gt;256,(H135-256)*3,0)</f>
        <v>117</v>
      </c>
      <c r="J135" s="6">
        <v>14.1</v>
      </c>
      <c r="K135" s="7">
        <f>IF(J135&gt;7.8,(J135-7.8)*12.4,0)</f>
        <v>78.12</v>
      </c>
      <c r="L135" s="7">
        <v>200</v>
      </c>
      <c r="M135" s="8">
        <f>IF(L135&gt;166,(L135-166)*1.4,0)</f>
        <v>47.599999999999994</v>
      </c>
      <c r="N135" s="6">
        <v>11.61</v>
      </c>
      <c r="O135" s="6">
        <f>IF(N135&lt;&gt;0,(12.7-N135)*45,0)</f>
        <v>49.05</v>
      </c>
      <c r="P135" s="9">
        <f>SUM(F135,I135,K135,M135,O135)</f>
        <v>399.77000000000004</v>
      </c>
      <c r="Q135" s="5">
        <v>1</v>
      </c>
    </row>
    <row r="136" spans="1:17" ht="15.9" customHeight="1" thickBot="1" x14ac:dyDescent="0.65">
      <c r="A136" s="15">
        <v>132</v>
      </c>
      <c r="B136" s="20" t="s">
        <v>35</v>
      </c>
      <c r="C136" s="16">
        <v>34</v>
      </c>
      <c r="D136" s="10">
        <v>2009</v>
      </c>
      <c r="E136" s="6">
        <v>178</v>
      </c>
      <c r="F136" s="6">
        <f>IF(E136&gt;163,(E136-163)*4.5,0)</f>
        <v>67.5</v>
      </c>
      <c r="G136" s="7">
        <v>229</v>
      </c>
      <c r="H136" s="7">
        <v>280</v>
      </c>
      <c r="I136" s="7">
        <f>IF(H136&gt;256,(H136-256)*3,0)</f>
        <v>72</v>
      </c>
      <c r="J136" s="6">
        <v>17.2</v>
      </c>
      <c r="K136" s="7">
        <f>IF(J136&gt;7.8,(J136-7.8)*12.4,0)</f>
        <v>116.55999999999999</v>
      </c>
      <c r="L136" s="7">
        <v>223</v>
      </c>
      <c r="M136" s="8">
        <f>IF(L136&gt;166,(L136-166)*1.4,0)</f>
        <v>79.8</v>
      </c>
      <c r="N136" s="6">
        <v>11.28</v>
      </c>
      <c r="O136" s="6">
        <f>IF(N136&lt;&gt;0,(12.7-N136)*45,0)</f>
        <v>63.9</v>
      </c>
      <c r="P136" s="9">
        <f>SUM(F136,I136,K136,M136,O136)</f>
        <v>399.76</v>
      </c>
      <c r="Q136" s="5">
        <v>1</v>
      </c>
    </row>
    <row r="137" spans="1:17" ht="15.9" customHeight="1" thickBot="1" x14ac:dyDescent="0.65">
      <c r="A137" s="15">
        <v>134</v>
      </c>
      <c r="B137" s="20" t="s">
        <v>15</v>
      </c>
      <c r="C137" s="16">
        <v>6</v>
      </c>
      <c r="D137" s="5">
        <v>2008</v>
      </c>
      <c r="E137" s="6">
        <v>188</v>
      </c>
      <c r="F137" s="6">
        <f>IF(E137&gt;163,(E137-163)*4.5,0)</f>
        <v>112.5</v>
      </c>
      <c r="G137" s="7">
        <v>246</v>
      </c>
      <c r="H137" s="7">
        <v>292</v>
      </c>
      <c r="I137" s="7">
        <f>IF(H137&gt;256,(H137-256)*3,0)</f>
        <v>108</v>
      </c>
      <c r="J137" s="6">
        <v>11</v>
      </c>
      <c r="K137" s="7">
        <f>IF(J137&gt;7.8,(J137-7.8)*12.4,0)</f>
        <v>39.680000000000007</v>
      </c>
      <c r="L137" s="7">
        <v>225</v>
      </c>
      <c r="M137" s="8">
        <f>IF(L137&gt;166,(L137-166)*1.4,0)</f>
        <v>82.6</v>
      </c>
      <c r="N137" s="6">
        <v>11.45</v>
      </c>
      <c r="O137" s="6">
        <f>IF(N137&lt;&gt;0,(12.7-N137)*45,0)</f>
        <v>56.25</v>
      </c>
      <c r="P137" s="9">
        <f>SUM(F137,I137,K137,M137,O137)</f>
        <v>399.03</v>
      </c>
      <c r="Q137" s="5">
        <v>1</v>
      </c>
    </row>
    <row r="138" spans="1:17" ht="15.9" customHeight="1" thickBot="1" x14ac:dyDescent="0.65">
      <c r="A138" s="15">
        <v>134</v>
      </c>
      <c r="B138" s="20" t="s">
        <v>34</v>
      </c>
      <c r="C138" s="16">
        <v>11</v>
      </c>
      <c r="D138" s="10">
        <v>2006</v>
      </c>
      <c r="E138" s="6">
        <v>180</v>
      </c>
      <c r="F138" s="6">
        <f>IF(E138&gt;163,(E138-163)*4.5,0)</f>
        <v>76.5</v>
      </c>
      <c r="G138" s="7">
        <v>232</v>
      </c>
      <c r="H138" s="7">
        <v>286</v>
      </c>
      <c r="I138" s="7">
        <f>IF(H138&gt;256,(H138-256)*3,0)</f>
        <v>90</v>
      </c>
      <c r="J138" s="6">
        <v>17.2</v>
      </c>
      <c r="K138" s="7">
        <f>IF(J138&gt;7.8,(J138-7.8)*12.4,0)</f>
        <v>116.55999999999999</v>
      </c>
      <c r="L138" s="7">
        <v>223</v>
      </c>
      <c r="M138" s="8">
        <f>IF(L138&gt;166,(L138-166)*1.4,0)</f>
        <v>79.8</v>
      </c>
      <c r="N138" s="6">
        <v>11.9</v>
      </c>
      <c r="O138" s="6">
        <f>IF(N138&lt;&gt;0,(12.7-N138)*45,0)</f>
        <v>35.99999999999995</v>
      </c>
      <c r="P138" s="9">
        <f>SUM(F138,I138,K138,M138,O138)</f>
        <v>398.85999999999996</v>
      </c>
      <c r="Q138" s="5">
        <v>0.5</v>
      </c>
    </row>
    <row r="139" spans="1:17" ht="15.9" customHeight="1" thickBot="1" x14ac:dyDescent="0.65">
      <c r="A139" s="15">
        <v>136</v>
      </c>
      <c r="B139" s="20" t="s">
        <v>38</v>
      </c>
      <c r="C139" s="16">
        <v>6</v>
      </c>
      <c r="D139" s="10">
        <v>2006</v>
      </c>
      <c r="E139" s="6">
        <v>177</v>
      </c>
      <c r="F139" s="6">
        <f>IF(E139&gt;163,(E139-163)*4.5,0)</f>
        <v>63</v>
      </c>
      <c r="G139" s="7">
        <v>232</v>
      </c>
      <c r="H139" s="7">
        <v>292</v>
      </c>
      <c r="I139" s="7">
        <f>IF(H139&gt;256,(H139-256)*3,0)</f>
        <v>108</v>
      </c>
      <c r="J139" s="6">
        <v>14.5</v>
      </c>
      <c r="K139" s="7">
        <f>IF(J139&gt;7.8,(J139-7.8)*12.4,0)</f>
        <v>83.08</v>
      </c>
      <c r="L139" s="7">
        <v>218</v>
      </c>
      <c r="M139" s="8">
        <f>IF(L139&gt;166,(L139-166)*1.4,0)</f>
        <v>72.8</v>
      </c>
      <c r="N139" s="6">
        <v>11.14</v>
      </c>
      <c r="O139" s="6">
        <f>IF(N139&lt;&gt;0,(12.7-N139)*45,0)</f>
        <v>70.199999999999946</v>
      </c>
      <c r="P139" s="9">
        <f>SUM(F139,I139,K139,M139,O139)</f>
        <v>397.07999999999993</v>
      </c>
      <c r="Q139" s="5">
        <v>0.5</v>
      </c>
    </row>
    <row r="140" spans="1:17" ht="15.9" thickBot="1" x14ac:dyDescent="0.65">
      <c r="A140" s="15">
        <v>137</v>
      </c>
      <c r="B140" s="20" t="s">
        <v>15</v>
      </c>
      <c r="C140" s="16">
        <v>5</v>
      </c>
      <c r="D140" s="5">
        <v>2008</v>
      </c>
      <c r="E140" s="6">
        <v>179</v>
      </c>
      <c r="F140" s="6">
        <f>IF(E140&gt;163,(E140-163)*4.5,0)</f>
        <v>72</v>
      </c>
      <c r="G140" s="7">
        <v>232</v>
      </c>
      <c r="H140" s="7">
        <v>290</v>
      </c>
      <c r="I140" s="7">
        <f>IF(H140&gt;256,(H140-256)*3,0)</f>
        <v>102</v>
      </c>
      <c r="J140" s="6">
        <v>14.1</v>
      </c>
      <c r="K140" s="7">
        <f>IF(J140&gt;7.8,(J140-7.8)*12.4,0)</f>
        <v>78.12</v>
      </c>
      <c r="L140" s="7">
        <v>223</v>
      </c>
      <c r="M140" s="8">
        <f>IF(L140&gt;166,(L140-166)*1.4,0)</f>
        <v>79.8</v>
      </c>
      <c r="N140" s="6">
        <v>11.27</v>
      </c>
      <c r="O140" s="6">
        <f>IF(N140&lt;&gt;0,(12.7-N140)*45,0)</f>
        <v>64.349999999999994</v>
      </c>
      <c r="P140" s="9">
        <f>SUM(F140,I140,K140,M140,O140)</f>
        <v>396.27</v>
      </c>
      <c r="Q140" s="5">
        <v>1</v>
      </c>
    </row>
    <row r="141" spans="1:17" ht="15.9" thickBot="1" x14ac:dyDescent="0.65">
      <c r="A141" s="15">
        <v>137</v>
      </c>
      <c r="B141" s="20" t="s">
        <v>30</v>
      </c>
      <c r="C141" s="16">
        <v>6</v>
      </c>
      <c r="D141" s="10">
        <v>2004</v>
      </c>
      <c r="E141" s="6">
        <v>175</v>
      </c>
      <c r="F141" s="6">
        <f>IF(E141&gt;163,(E141-163)*4.5,0)</f>
        <v>54</v>
      </c>
      <c r="G141" s="7">
        <v>224</v>
      </c>
      <c r="H141" s="7">
        <v>286</v>
      </c>
      <c r="I141" s="7">
        <f>IF(H141&gt;256,(H141-256)*3,0)</f>
        <v>90</v>
      </c>
      <c r="J141" s="6">
        <v>15.3</v>
      </c>
      <c r="K141" s="7">
        <f>IF(J141&gt;7.8,(J141-7.8)*12.4,0)</f>
        <v>93.000000000000014</v>
      </c>
      <c r="L141" s="7">
        <v>225</v>
      </c>
      <c r="M141" s="8">
        <f>IF(L141&gt;166,(L141-166)*1.4,0)</f>
        <v>82.6</v>
      </c>
      <c r="N141" s="6">
        <v>11</v>
      </c>
      <c r="O141" s="6">
        <f>IF(N141&lt;&gt;0,(12.7-N141)*45,0)</f>
        <v>76.499999999999972</v>
      </c>
      <c r="P141" s="9">
        <f>SUM(F141,I141,K141,M141,O141)</f>
        <v>396.1</v>
      </c>
      <c r="Q141" s="5">
        <v>0.5</v>
      </c>
    </row>
    <row r="142" spans="1:17" ht="15.9" thickBot="1" x14ac:dyDescent="0.65">
      <c r="A142" s="15">
        <v>139</v>
      </c>
      <c r="B142" s="20" t="s">
        <v>32</v>
      </c>
      <c r="C142" s="16">
        <v>23</v>
      </c>
      <c r="D142" s="10">
        <v>2007</v>
      </c>
      <c r="E142" s="6">
        <v>172</v>
      </c>
      <c r="F142" s="6">
        <f>IF(E142&gt;163,(E142-163)*4.5,0)</f>
        <v>40.5</v>
      </c>
      <c r="G142" s="7">
        <v>229</v>
      </c>
      <c r="H142" s="7">
        <v>287</v>
      </c>
      <c r="I142" s="7">
        <f>IF(H142&gt;256,(H142-256)*3,0)</f>
        <v>93</v>
      </c>
      <c r="J142" s="6">
        <v>15.4</v>
      </c>
      <c r="K142" s="7">
        <f>IF(J142&gt;7.8,(J142-7.8)*12.4,0)</f>
        <v>94.240000000000009</v>
      </c>
      <c r="L142" s="7">
        <v>230</v>
      </c>
      <c r="M142" s="8">
        <f>IF(L142&gt;166,(L142-166)*1.4,0)</f>
        <v>89.6</v>
      </c>
      <c r="N142" s="6">
        <v>10.97</v>
      </c>
      <c r="O142" s="6">
        <f>IF(N142&lt;&gt;0,(12.7-N142)*45,0)</f>
        <v>77.849999999999937</v>
      </c>
      <c r="P142" s="9">
        <f>SUM(F142,I142,K142,M142,O142)</f>
        <v>395.18999999999994</v>
      </c>
      <c r="Q142" s="5">
        <v>0.5</v>
      </c>
    </row>
    <row r="143" spans="1:17" ht="15.9" thickBot="1" x14ac:dyDescent="0.65">
      <c r="A143" s="15">
        <v>139</v>
      </c>
      <c r="B143" s="20" t="s">
        <v>42</v>
      </c>
      <c r="C143" s="16">
        <v>21</v>
      </c>
      <c r="D143" s="10">
        <v>2010</v>
      </c>
      <c r="E143" s="6">
        <v>171</v>
      </c>
      <c r="F143" s="6">
        <f>IF(E143&gt;163,(E143-163)*4.5,0)</f>
        <v>36</v>
      </c>
      <c r="G143" s="7">
        <v>224</v>
      </c>
      <c r="H143" s="7">
        <v>284</v>
      </c>
      <c r="I143" s="7">
        <f>IF(H143&gt;256,(H143-256)*3,0)</f>
        <v>84</v>
      </c>
      <c r="J143" s="6">
        <v>14.25</v>
      </c>
      <c r="K143" s="7">
        <f>IF(J143&gt;7.8,(J143-7.8)*12.4,0)</f>
        <v>79.98</v>
      </c>
      <c r="L143" s="7">
        <v>240</v>
      </c>
      <c r="M143" s="8">
        <f>IF(L143&gt;166,(L143-166)*1.4,0)</f>
        <v>103.6</v>
      </c>
      <c r="N143" s="6">
        <v>10.67</v>
      </c>
      <c r="O143" s="6">
        <f>IF(N143&lt;&gt;0,(12.7-N143)*45,0)</f>
        <v>91.349999999999966</v>
      </c>
      <c r="P143" s="9">
        <f>SUM(F143,I143,K143,M143,O143)</f>
        <v>394.93</v>
      </c>
      <c r="Q143" s="5">
        <v>1</v>
      </c>
    </row>
    <row r="144" spans="1:17" ht="15.9" thickBot="1" x14ac:dyDescent="0.65">
      <c r="A144" s="15">
        <v>141</v>
      </c>
      <c r="B144" s="20" t="s">
        <v>30</v>
      </c>
      <c r="C144" s="16">
        <v>13</v>
      </c>
      <c r="D144" s="5">
        <v>2008</v>
      </c>
      <c r="E144" s="6">
        <v>170</v>
      </c>
      <c r="F144" s="6">
        <f>IF(E144&gt;163,(E144-163)*4.5,0)</f>
        <v>31.5</v>
      </c>
      <c r="G144" s="7">
        <v>220</v>
      </c>
      <c r="H144" s="7">
        <v>278</v>
      </c>
      <c r="I144" s="7">
        <f>IF(H144&gt;256,(H144-256)*3,0)</f>
        <v>66</v>
      </c>
      <c r="J144" s="6">
        <v>14.8</v>
      </c>
      <c r="K144" s="7">
        <f>IF(J144&gt;7.8,(J144-7.8)*12.4,0)</f>
        <v>86.800000000000011</v>
      </c>
      <c r="L144" s="7">
        <v>238</v>
      </c>
      <c r="M144" s="8">
        <f>IF(L144&gt;166,(L144-166)*1.4,0)</f>
        <v>100.8</v>
      </c>
      <c r="N144" s="6">
        <v>10.28</v>
      </c>
      <c r="O144" s="6">
        <f>IF(N144&lt;&gt;0,(12.7-N144)*45,0)</f>
        <v>108.89999999999999</v>
      </c>
      <c r="P144" s="9">
        <f>SUM(F144,I144,K144,M144,O144)</f>
        <v>394</v>
      </c>
      <c r="Q144" s="5">
        <v>1</v>
      </c>
    </row>
    <row r="145" spans="1:17" ht="15.9" thickBot="1" x14ac:dyDescent="0.65">
      <c r="A145" s="15">
        <v>142</v>
      </c>
      <c r="B145" s="20" t="s">
        <v>17</v>
      </c>
      <c r="C145" s="16">
        <v>24</v>
      </c>
      <c r="D145" s="10">
        <v>2004</v>
      </c>
      <c r="E145" s="6">
        <v>181</v>
      </c>
      <c r="F145" s="6">
        <f>IF(E145&gt;163,(E145-163)*4.5,0)</f>
        <v>81</v>
      </c>
      <c r="G145" s="7">
        <v>238</v>
      </c>
      <c r="H145" s="7">
        <v>297</v>
      </c>
      <c r="I145" s="7">
        <f>IF(H145&gt;256,(H145-256)*3,0)</f>
        <v>123</v>
      </c>
      <c r="J145" s="6">
        <v>11.6</v>
      </c>
      <c r="K145" s="7">
        <f>IF(J145&gt;7.8,(J145-7.8)*12.4,0)</f>
        <v>47.12</v>
      </c>
      <c r="L145" s="7">
        <v>230</v>
      </c>
      <c r="M145" s="8">
        <f>IF(L145&gt;166,(L145-166)*1.4,0)</f>
        <v>89.6</v>
      </c>
      <c r="N145" s="6">
        <v>11.53</v>
      </c>
      <c r="O145" s="6">
        <f>IF(N145&lt;&gt;0,(12.7-N145)*45,0)</f>
        <v>52.65</v>
      </c>
      <c r="P145" s="9">
        <f>SUM(F145,I145,K145,M145,O145)</f>
        <v>393.37</v>
      </c>
      <c r="Q145" s="5">
        <v>0.5</v>
      </c>
    </row>
    <row r="146" spans="1:17" ht="15.9" thickBot="1" x14ac:dyDescent="0.65">
      <c r="A146" s="15">
        <v>142</v>
      </c>
      <c r="B146" s="20" t="s">
        <v>45</v>
      </c>
      <c r="C146" s="16">
        <v>12</v>
      </c>
      <c r="D146" s="10">
        <v>2005</v>
      </c>
      <c r="E146" s="6">
        <v>186</v>
      </c>
      <c r="F146" s="6">
        <f>IF(E146&gt;163,(E146-163)*4.5,0)</f>
        <v>103.5</v>
      </c>
      <c r="G146" s="7">
        <v>244</v>
      </c>
      <c r="H146" s="7">
        <v>295</v>
      </c>
      <c r="I146" s="7">
        <f>IF(H146&gt;256,(H146-256)*3,0)</f>
        <v>117</v>
      </c>
      <c r="J146" s="6">
        <v>15.9</v>
      </c>
      <c r="K146" s="7">
        <f>IF(J146&gt;7.8,(J146-7.8)*12.4,0)</f>
        <v>100.44000000000003</v>
      </c>
      <c r="L146" s="7">
        <v>202</v>
      </c>
      <c r="M146" s="8">
        <f>IF(L146&gt;166,(L146-166)*1.4,0)</f>
        <v>50.4</v>
      </c>
      <c r="N146" s="6">
        <v>12.22</v>
      </c>
      <c r="O146" s="6">
        <f>IF(N146&lt;&gt;0,(12.7-N146)*45,0)</f>
        <v>21.599999999999937</v>
      </c>
      <c r="P146" s="9">
        <f>SUM(F146,I146,K146,M146,O146)</f>
        <v>392.93999999999994</v>
      </c>
      <c r="Q146" s="5">
        <v>0.5</v>
      </c>
    </row>
    <row r="147" spans="1:17" ht="15.9" thickBot="1" x14ac:dyDescent="0.65">
      <c r="A147" s="15">
        <v>144</v>
      </c>
      <c r="B147" s="20" t="s">
        <v>42</v>
      </c>
      <c r="C147" s="16">
        <v>18</v>
      </c>
      <c r="D147" s="10">
        <v>2009</v>
      </c>
      <c r="E147" s="6">
        <v>178</v>
      </c>
      <c r="F147" s="6">
        <f>IF(E147&gt;163,(E147-163)*4.5,0)</f>
        <v>67.5</v>
      </c>
      <c r="G147" s="7">
        <v>229</v>
      </c>
      <c r="H147" s="7">
        <v>284</v>
      </c>
      <c r="I147" s="7">
        <f>IF(H147&gt;256,(H147-256)*3,0)</f>
        <v>84</v>
      </c>
      <c r="J147" s="6">
        <v>15.4</v>
      </c>
      <c r="K147" s="7">
        <f>IF(J147&gt;7.8,(J147-7.8)*12.4,0)</f>
        <v>94.240000000000009</v>
      </c>
      <c r="L147" s="7">
        <v>221</v>
      </c>
      <c r="M147" s="8">
        <f>IF(L147&gt;166,(L147-166)*1.4,0)</f>
        <v>77</v>
      </c>
      <c r="N147" s="6">
        <v>11.15</v>
      </c>
      <c r="O147" s="6">
        <f>IF(N147&lt;&gt;0,(12.7-N147)*45,0)</f>
        <v>69.749999999999957</v>
      </c>
      <c r="P147" s="9">
        <f>SUM(F147,I147,K147,M147,O147)</f>
        <v>392.48999999999995</v>
      </c>
      <c r="Q147" s="5">
        <v>1</v>
      </c>
    </row>
    <row r="148" spans="1:17" ht="15.9" thickBot="1" x14ac:dyDescent="0.65">
      <c r="A148" s="15">
        <v>145</v>
      </c>
      <c r="B148" s="20" t="s">
        <v>52</v>
      </c>
      <c r="C148" s="16">
        <v>8</v>
      </c>
      <c r="D148" s="10">
        <v>2003</v>
      </c>
      <c r="E148" s="6">
        <v>182.5</v>
      </c>
      <c r="F148" s="6">
        <f>IF(E148&gt;163,(E148-163)*4.5,0)</f>
        <v>87.75</v>
      </c>
      <c r="G148" s="7">
        <v>243</v>
      </c>
      <c r="H148" s="7">
        <v>297</v>
      </c>
      <c r="I148" s="7">
        <f>IF(H148&gt;256,(H148-256)*3,0)</f>
        <v>123</v>
      </c>
      <c r="J148" s="6">
        <v>13.6</v>
      </c>
      <c r="K148" s="7">
        <f>IF(J148&gt;7.8,(J148-7.8)*12.4,0)</f>
        <v>71.92</v>
      </c>
      <c r="L148" s="7">
        <v>210</v>
      </c>
      <c r="M148" s="8">
        <f>IF(L148&gt;166,(L148-166)*1.4,0)</f>
        <v>61.599999999999994</v>
      </c>
      <c r="N148" s="6">
        <v>11.7</v>
      </c>
      <c r="O148" s="6">
        <f>IF(N148&lt;&gt;0,(12.7-N148)*45,0)</f>
        <v>45</v>
      </c>
      <c r="P148" s="9">
        <f>SUM(F148,I148,K148,M148,O148)</f>
        <v>389.27</v>
      </c>
      <c r="Q148" s="5">
        <v>0.5</v>
      </c>
    </row>
    <row r="149" spans="1:17" ht="15.9" thickBot="1" x14ac:dyDescent="0.65">
      <c r="A149" s="15">
        <v>145</v>
      </c>
      <c r="B149" s="20" t="s">
        <v>35</v>
      </c>
      <c r="C149" s="16">
        <v>15</v>
      </c>
      <c r="D149" s="10">
        <v>2006</v>
      </c>
      <c r="E149" s="6">
        <v>182</v>
      </c>
      <c r="F149" s="6">
        <f>IF(E149&gt;163,(E149-163)*4.5,0)</f>
        <v>85.5</v>
      </c>
      <c r="G149" s="7">
        <v>235</v>
      </c>
      <c r="H149" s="7">
        <v>285</v>
      </c>
      <c r="I149" s="7">
        <f>IF(H149&gt;256,(H149-256)*3,0)</f>
        <v>87</v>
      </c>
      <c r="J149" s="6">
        <v>17.7</v>
      </c>
      <c r="K149" s="7">
        <f>IF(J149&gt;7.8,(J149-7.8)*12.4,0)</f>
        <v>122.75999999999999</v>
      </c>
      <c r="L149" s="7">
        <v>200</v>
      </c>
      <c r="M149" s="8">
        <f>IF(L149&gt;166,(L149-166)*1.4,0)</f>
        <v>47.599999999999994</v>
      </c>
      <c r="N149" s="6">
        <v>11.67</v>
      </c>
      <c r="O149" s="6">
        <f>IF(N149&lt;&gt;0,(12.7-N149)*45,0)</f>
        <v>46.349999999999973</v>
      </c>
      <c r="P149" s="9">
        <f>SUM(F149,I149,K149,M149,O149)</f>
        <v>389.21</v>
      </c>
      <c r="Q149" s="5">
        <v>0.5</v>
      </c>
    </row>
    <row r="150" spans="1:17" ht="15.9" thickBot="1" x14ac:dyDescent="0.65">
      <c r="A150" s="15">
        <v>147</v>
      </c>
      <c r="B150" s="20" t="s">
        <v>47</v>
      </c>
      <c r="C150" s="16">
        <v>5</v>
      </c>
      <c r="D150" s="10">
        <v>2010</v>
      </c>
      <c r="E150" s="6">
        <v>189</v>
      </c>
      <c r="F150" s="6">
        <f>IF(E150&gt;163,(E150-163)*4.5,0)</f>
        <v>117</v>
      </c>
      <c r="G150" s="7">
        <v>247</v>
      </c>
      <c r="H150" s="7">
        <v>290</v>
      </c>
      <c r="I150" s="7">
        <f>IF(H150&gt;256,(H150-256)*3,0)</f>
        <v>102</v>
      </c>
      <c r="J150" s="6">
        <v>14.9</v>
      </c>
      <c r="K150" s="7">
        <f>IF(J150&gt;7.8,(J150-7.8)*12.4,0)</f>
        <v>88.04</v>
      </c>
      <c r="L150" s="7">
        <v>210</v>
      </c>
      <c r="M150" s="8">
        <f>IF(L150&gt;166,(L150-166)*1.4,0)</f>
        <v>61.599999999999994</v>
      </c>
      <c r="N150" s="6">
        <v>12.26</v>
      </c>
      <c r="O150" s="6">
        <f>IF(N150&lt;&gt;0,(12.7-N150)*45,0)</f>
        <v>19.799999999999976</v>
      </c>
      <c r="P150" s="9">
        <f>SUM(F150,I150,K150,M150,O150)</f>
        <v>388.43999999999994</v>
      </c>
      <c r="Q150" s="5">
        <v>1</v>
      </c>
    </row>
    <row r="151" spans="1:17" ht="15.9" thickBot="1" x14ac:dyDescent="0.65">
      <c r="A151" s="15">
        <v>147</v>
      </c>
      <c r="B151" s="20" t="s">
        <v>38</v>
      </c>
      <c r="C151" s="16">
        <v>11</v>
      </c>
      <c r="D151" s="10">
        <v>2004</v>
      </c>
      <c r="E151" s="6">
        <v>179</v>
      </c>
      <c r="F151" s="6">
        <f>IF(E151&gt;163,(E151-163)*4.5,0)</f>
        <v>72</v>
      </c>
      <c r="G151" s="7">
        <v>233</v>
      </c>
      <c r="H151" s="7">
        <v>289</v>
      </c>
      <c r="I151" s="7">
        <f>IF(H151&gt;256,(H151-256)*3,0)</f>
        <v>99</v>
      </c>
      <c r="J151" s="6">
        <v>16.7</v>
      </c>
      <c r="K151" s="7">
        <f>IF(J151&gt;7.8,(J151-7.8)*12.4,0)</f>
        <v>110.35999999999999</v>
      </c>
      <c r="L151" s="7">
        <v>213</v>
      </c>
      <c r="M151" s="8">
        <f>IF(L151&gt;166,(L151-166)*1.4,0)</f>
        <v>65.8</v>
      </c>
      <c r="N151" s="6">
        <v>11.8</v>
      </c>
      <c r="O151" s="6">
        <f>IF(N151&lt;&gt;0,(12.7-N151)*45,0)</f>
        <v>40.499999999999936</v>
      </c>
      <c r="P151" s="9">
        <f>SUM(F151,I151,K151,M151,O151)</f>
        <v>387.65999999999997</v>
      </c>
      <c r="Q151" s="5">
        <v>0.5</v>
      </c>
    </row>
    <row r="152" spans="1:17" ht="15.9" thickBot="1" x14ac:dyDescent="0.65">
      <c r="A152" s="15">
        <v>147</v>
      </c>
      <c r="B152" s="20" t="s">
        <v>32</v>
      </c>
      <c r="C152" s="16">
        <v>27</v>
      </c>
      <c r="D152" s="10">
        <v>2007</v>
      </c>
      <c r="E152" s="6">
        <v>175</v>
      </c>
      <c r="F152" s="6">
        <f>IF(E152&gt;163,(E152-163)*4.5,0)</f>
        <v>54</v>
      </c>
      <c r="G152" s="7">
        <v>230</v>
      </c>
      <c r="H152" s="7">
        <v>290</v>
      </c>
      <c r="I152" s="7">
        <f>IF(H152&gt;256,(H152-256)*3,0)</f>
        <v>102</v>
      </c>
      <c r="J152" s="6">
        <v>15.3</v>
      </c>
      <c r="K152" s="7">
        <f>IF(J152&gt;7.8,(J152-7.8)*12.4,0)</f>
        <v>93.000000000000014</v>
      </c>
      <c r="L152" s="7">
        <v>219</v>
      </c>
      <c r="M152" s="8">
        <f>IF(L152&gt;166,(L152-166)*1.4,0)</f>
        <v>74.199999999999989</v>
      </c>
      <c r="N152" s="6">
        <v>11.27</v>
      </c>
      <c r="O152" s="6">
        <f>IF(N152&lt;&gt;0,(12.7-N152)*45,0)</f>
        <v>64.349999999999994</v>
      </c>
      <c r="P152" s="9">
        <f>SUM(F152,I152,K152,M152,O152)</f>
        <v>387.54999999999995</v>
      </c>
      <c r="Q152" s="5">
        <v>0.5</v>
      </c>
    </row>
    <row r="153" spans="1:17" ht="15.9" thickBot="1" x14ac:dyDescent="0.65">
      <c r="A153" s="15">
        <v>150</v>
      </c>
      <c r="B153" s="20" t="s">
        <v>27</v>
      </c>
      <c r="C153" s="18">
        <v>1</v>
      </c>
      <c r="D153" s="5">
        <v>2008</v>
      </c>
      <c r="E153" s="6">
        <v>173</v>
      </c>
      <c r="F153" s="6">
        <v>45</v>
      </c>
      <c r="G153" s="7">
        <v>229</v>
      </c>
      <c r="H153" s="7">
        <v>289</v>
      </c>
      <c r="I153" s="7">
        <v>99</v>
      </c>
      <c r="J153" s="6">
        <v>16.600000000000001</v>
      </c>
      <c r="K153" s="7">
        <v>109.12000000000002</v>
      </c>
      <c r="L153" s="7">
        <v>222</v>
      </c>
      <c r="M153" s="7">
        <v>78.399999999999991</v>
      </c>
      <c r="N153" s="6">
        <v>11.46</v>
      </c>
      <c r="O153" s="6">
        <v>55.799999999999926</v>
      </c>
      <c r="P153" s="9">
        <v>387.31999999999994</v>
      </c>
      <c r="Q153" s="5">
        <v>1</v>
      </c>
    </row>
    <row r="154" spans="1:17" ht="15.9" thickBot="1" x14ac:dyDescent="0.65">
      <c r="A154" s="15">
        <v>150</v>
      </c>
      <c r="B154" s="20" t="s">
        <v>31</v>
      </c>
      <c r="C154" s="16">
        <v>6</v>
      </c>
      <c r="D154" s="5">
        <v>2008</v>
      </c>
      <c r="E154" s="6">
        <v>179</v>
      </c>
      <c r="F154" s="6">
        <f>IF(E154&gt;163,(E154-163)*4.5,0)</f>
        <v>72</v>
      </c>
      <c r="G154" s="7">
        <v>233</v>
      </c>
      <c r="H154" s="7">
        <v>288</v>
      </c>
      <c r="I154" s="7">
        <f>IF(H154&gt;256,(H154-256)*3,0)</f>
        <v>96</v>
      </c>
      <c r="J154" s="6">
        <v>14.8</v>
      </c>
      <c r="K154" s="7">
        <f>IF(J154&gt;7.8,(J154-7.8)*12.4,0)</f>
        <v>86.800000000000011</v>
      </c>
      <c r="L154" s="7">
        <v>215</v>
      </c>
      <c r="M154" s="8">
        <f>IF(L154&gt;166,(L154-166)*1.4,0)</f>
        <v>68.599999999999994</v>
      </c>
      <c r="N154" s="6">
        <v>11.29</v>
      </c>
      <c r="O154" s="6">
        <f>IF(N154&lt;&gt;0,(12.7-N154)*45,0)</f>
        <v>63.45</v>
      </c>
      <c r="P154" s="9">
        <f>SUM(F154,I154,K154,M154,O154)</f>
        <v>386.84999999999997</v>
      </c>
      <c r="Q154" s="5">
        <v>1</v>
      </c>
    </row>
    <row r="155" spans="1:17" ht="15.9" thickBot="1" x14ac:dyDescent="0.65">
      <c r="A155" s="15">
        <v>152</v>
      </c>
      <c r="B155" s="20" t="s">
        <v>6</v>
      </c>
      <c r="C155" s="16">
        <v>1</v>
      </c>
      <c r="D155" s="5">
        <v>2008</v>
      </c>
      <c r="E155" s="6">
        <v>178</v>
      </c>
      <c r="F155" s="6">
        <f>IF(E155&gt;163,(E155-163)*4.5,0)</f>
        <v>67.5</v>
      </c>
      <c r="G155" s="7">
        <v>228</v>
      </c>
      <c r="H155" s="7">
        <v>288</v>
      </c>
      <c r="I155" s="7">
        <f>IF(H155&gt;256,(H155-256)*3,0)</f>
        <v>96</v>
      </c>
      <c r="J155" s="6">
        <v>14.6</v>
      </c>
      <c r="K155" s="7">
        <f>IF(J155&gt;7.8,(J155-7.8)*12.4,0)</f>
        <v>84.32</v>
      </c>
      <c r="L155" s="7">
        <v>220</v>
      </c>
      <c r="M155" s="8">
        <f>IF(L155&gt;166,(L155-166)*1.4,0)</f>
        <v>75.599999999999994</v>
      </c>
      <c r="N155" s="6">
        <v>11.3</v>
      </c>
      <c r="O155" s="6">
        <f>IF(N155&lt;&gt;0,(12.7-N155)*45,0)</f>
        <v>62.999999999999936</v>
      </c>
      <c r="P155" s="9">
        <f>SUM(F155,I155,K155,M155,O155)</f>
        <v>386.4199999999999</v>
      </c>
      <c r="Q155" s="5">
        <v>1</v>
      </c>
    </row>
    <row r="156" spans="1:17" ht="15.9" thickBot="1" x14ac:dyDescent="0.65">
      <c r="A156" s="15">
        <v>152</v>
      </c>
      <c r="B156" s="20" t="s">
        <v>34</v>
      </c>
      <c r="C156" s="16">
        <v>16</v>
      </c>
      <c r="D156" s="10">
        <v>2007</v>
      </c>
      <c r="E156" s="6">
        <v>177</v>
      </c>
      <c r="F156" s="6">
        <f>IF(E156&gt;163,(E156-163)*4.5,0)</f>
        <v>63</v>
      </c>
      <c r="G156" s="7">
        <v>234</v>
      </c>
      <c r="H156" s="7">
        <v>286</v>
      </c>
      <c r="I156" s="7">
        <f>IF(H156&gt;256,(H156-256)*3,0)</f>
        <v>90</v>
      </c>
      <c r="J156" s="6">
        <v>15.3</v>
      </c>
      <c r="K156" s="7">
        <f>IF(J156&gt;7.8,(J156-7.8)*12.4,0)</f>
        <v>93.000000000000014</v>
      </c>
      <c r="L156" s="7">
        <v>219</v>
      </c>
      <c r="M156" s="8">
        <f>IF(L156&gt;166,(L156-166)*1.4,0)</f>
        <v>74.199999999999989</v>
      </c>
      <c r="N156" s="6">
        <v>11.23</v>
      </c>
      <c r="O156" s="6">
        <f>IF(N156&lt;&gt;0,(12.7-N156)*45,0)</f>
        <v>66.149999999999949</v>
      </c>
      <c r="P156" s="9">
        <f>SUM(F156,I156,K156,M156,O156)</f>
        <v>386.34999999999991</v>
      </c>
      <c r="Q156" s="5">
        <v>0.5</v>
      </c>
    </row>
    <row r="157" spans="1:17" ht="15.9" thickBot="1" x14ac:dyDescent="0.65">
      <c r="A157" s="15">
        <v>152</v>
      </c>
      <c r="B157" s="20" t="s">
        <v>32</v>
      </c>
      <c r="C157" s="16">
        <v>43</v>
      </c>
      <c r="D157" s="10">
        <v>2007</v>
      </c>
      <c r="E157" s="6">
        <v>172</v>
      </c>
      <c r="F157" s="6">
        <f>IF(E157&gt;163,(E157-163)*4.5,0)</f>
        <v>40.5</v>
      </c>
      <c r="G157" s="7">
        <v>225</v>
      </c>
      <c r="H157" s="7">
        <v>290</v>
      </c>
      <c r="I157" s="7">
        <f>IF(H157&gt;256,(H157-256)*3,0)</f>
        <v>102</v>
      </c>
      <c r="J157" s="6">
        <v>14.5</v>
      </c>
      <c r="K157" s="7">
        <f>IF(J157&gt;7.8,(J157-7.8)*12.4,0)</f>
        <v>83.08</v>
      </c>
      <c r="L157" s="7">
        <v>222</v>
      </c>
      <c r="M157" s="8">
        <f>IF(L157&gt;166,(L157-166)*1.4,0)</f>
        <v>78.399999999999991</v>
      </c>
      <c r="N157" s="6">
        <v>10.87</v>
      </c>
      <c r="O157" s="6">
        <f>IF(N157&lt;&gt;0,(12.7-N157)*45,0)</f>
        <v>82.350000000000009</v>
      </c>
      <c r="P157" s="9">
        <f>SUM(F157,I157,K157,M157,O157)</f>
        <v>386.33</v>
      </c>
      <c r="Q157" s="5">
        <v>0.5</v>
      </c>
    </row>
    <row r="158" spans="1:17" ht="15.9" thickBot="1" x14ac:dyDescent="0.65">
      <c r="A158" s="15">
        <v>152</v>
      </c>
      <c r="B158" s="20" t="s">
        <v>30</v>
      </c>
      <c r="C158" s="16">
        <v>5</v>
      </c>
      <c r="D158" s="10">
        <v>2003</v>
      </c>
      <c r="E158" s="6">
        <v>184</v>
      </c>
      <c r="F158" s="6">
        <f>IF(E158&gt;163,(E158-163)*4.5,0)</f>
        <v>94.5</v>
      </c>
      <c r="G158" s="7">
        <v>239</v>
      </c>
      <c r="H158" s="7">
        <v>287</v>
      </c>
      <c r="I158" s="7">
        <f>IF(H158&gt;256,(H158-256)*3,0)</f>
        <v>93</v>
      </c>
      <c r="J158" s="6">
        <v>15.9</v>
      </c>
      <c r="K158" s="7">
        <f>IF(J158&gt;7.8,(J158-7.8)*12.4,0)</f>
        <v>100.44000000000003</v>
      </c>
      <c r="L158" s="7">
        <v>205</v>
      </c>
      <c r="M158" s="8">
        <f>IF(L158&gt;166,(L158-166)*1.4,0)</f>
        <v>54.599999999999994</v>
      </c>
      <c r="N158" s="6">
        <v>11.73</v>
      </c>
      <c r="O158" s="6">
        <f>IF(N158&lt;&gt;0,(12.7-N158)*45,0)</f>
        <v>43.649999999999949</v>
      </c>
      <c r="P158" s="9">
        <f>SUM(F158,I158,K158,M158,O158)</f>
        <v>386.19000000000005</v>
      </c>
      <c r="Q158" s="5">
        <v>0.5</v>
      </c>
    </row>
    <row r="159" spans="1:17" ht="15.9" thickBot="1" x14ac:dyDescent="0.65">
      <c r="A159" s="15">
        <v>156</v>
      </c>
      <c r="B159" s="20" t="s">
        <v>21</v>
      </c>
      <c r="C159" s="16">
        <v>6</v>
      </c>
      <c r="D159" s="10">
        <v>2006</v>
      </c>
      <c r="E159" s="6">
        <v>180</v>
      </c>
      <c r="F159" s="6">
        <f>IF(E159&gt;163,(E159-163)*4.5,0)</f>
        <v>76.5</v>
      </c>
      <c r="G159" s="7">
        <v>231</v>
      </c>
      <c r="H159" s="7">
        <v>282</v>
      </c>
      <c r="I159" s="7">
        <f>IF(H159&gt;256,(H159-256)*3,0)</f>
        <v>78</v>
      </c>
      <c r="J159" s="6">
        <v>17.5</v>
      </c>
      <c r="K159" s="7">
        <f>IF(J159&gt;7.8,(J159-7.8)*12.4,0)</f>
        <v>120.28</v>
      </c>
      <c r="L159" s="7">
        <v>205</v>
      </c>
      <c r="M159" s="8">
        <f>IF(L159&gt;166,(L159-166)*1.4,0)</f>
        <v>54.599999999999994</v>
      </c>
      <c r="N159" s="6">
        <v>11.47</v>
      </c>
      <c r="O159" s="6">
        <f>IF(N159&lt;&gt;0,(12.7-N159)*45,0)</f>
        <v>55.349999999999937</v>
      </c>
      <c r="P159" s="9">
        <f>SUM(F159,I159,K159,M159,O159)</f>
        <v>384.7299999999999</v>
      </c>
      <c r="Q159" s="5">
        <v>0.5</v>
      </c>
    </row>
    <row r="160" spans="1:17" ht="15.9" thickBot="1" x14ac:dyDescent="0.65">
      <c r="A160" s="15">
        <v>157</v>
      </c>
      <c r="B160" s="20" t="s">
        <v>32</v>
      </c>
      <c r="C160" s="16">
        <v>10</v>
      </c>
      <c r="D160" s="10">
        <v>2006</v>
      </c>
      <c r="E160" s="6">
        <v>182</v>
      </c>
      <c r="F160" s="6">
        <f>IF(E160&gt;163,(E160-163)*4.5,0)</f>
        <v>85.5</v>
      </c>
      <c r="G160" s="7">
        <v>236</v>
      </c>
      <c r="H160" s="7">
        <v>293</v>
      </c>
      <c r="I160" s="7">
        <f>IF(H160&gt;256,(H160-256)*3,0)</f>
        <v>111</v>
      </c>
      <c r="J160" s="6">
        <v>12.4</v>
      </c>
      <c r="K160" s="7">
        <f>IF(J160&gt;7.8,(J160-7.8)*12.4,0)</f>
        <v>57.040000000000006</v>
      </c>
      <c r="L160" s="7">
        <v>220</v>
      </c>
      <c r="M160" s="8">
        <f>IF(L160&gt;166,(L160-166)*1.4,0)</f>
        <v>75.599999999999994</v>
      </c>
      <c r="N160" s="6">
        <v>11.49</v>
      </c>
      <c r="O160" s="6">
        <f>IF(N160&lt;&gt;0,(12.7-N160)*45,0)</f>
        <v>54.44999999999996</v>
      </c>
      <c r="P160" s="9">
        <f>SUM(F160,I160,K160,M160,O160)</f>
        <v>383.58999999999992</v>
      </c>
      <c r="Q160" s="5">
        <v>0.5</v>
      </c>
    </row>
    <row r="161" spans="1:17" ht="15.9" thickBot="1" x14ac:dyDescent="0.65">
      <c r="A161" s="15">
        <v>158</v>
      </c>
      <c r="B161" s="20" t="s">
        <v>30</v>
      </c>
      <c r="C161" s="16">
        <v>11</v>
      </c>
      <c r="D161" s="10">
        <v>2007</v>
      </c>
      <c r="E161" s="6">
        <v>177</v>
      </c>
      <c r="F161" s="6">
        <f>IF(E161&gt;163,(E161-163)*4.5,0)</f>
        <v>63</v>
      </c>
      <c r="G161" s="7">
        <v>233</v>
      </c>
      <c r="H161" s="7">
        <v>284</v>
      </c>
      <c r="I161" s="7">
        <f>IF(H161&gt;256,(H161-256)*3,0)</f>
        <v>84</v>
      </c>
      <c r="J161" s="6">
        <v>15.7</v>
      </c>
      <c r="K161" s="7">
        <f>IF(J161&gt;7.8,(J161-7.8)*12.4,0)</f>
        <v>97.96</v>
      </c>
      <c r="L161" s="7">
        <v>222</v>
      </c>
      <c r="M161" s="8">
        <f>IF(L161&gt;166,(L161-166)*1.4,0)</f>
        <v>78.399999999999991</v>
      </c>
      <c r="N161" s="6">
        <v>11.42</v>
      </c>
      <c r="O161" s="6">
        <f>IF(N161&lt;&gt;0,(12.7-N161)*45,0)</f>
        <v>57.599999999999973</v>
      </c>
      <c r="P161" s="9">
        <f>SUM(F161,I161,K161,M161,O161)</f>
        <v>380.95999999999992</v>
      </c>
      <c r="Q161" s="5">
        <v>0.5</v>
      </c>
    </row>
    <row r="162" spans="1:17" ht="15.9" thickBot="1" x14ac:dyDescent="0.65">
      <c r="A162" s="15">
        <v>159</v>
      </c>
      <c r="B162" s="20" t="s">
        <v>40</v>
      </c>
      <c r="C162" s="16">
        <v>18</v>
      </c>
      <c r="D162" s="10">
        <v>2007</v>
      </c>
      <c r="E162" s="6">
        <v>185</v>
      </c>
      <c r="F162" s="6">
        <f>IF(E162&gt;163,(E162-163)*4.5,0)</f>
        <v>99</v>
      </c>
      <c r="G162" s="7">
        <v>244</v>
      </c>
      <c r="H162" s="7">
        <v>296</v>
      </c>
      <c r="I162" s="7">
        <f>IF(H162&gt;256,(H162-256)*3,0)</f>
        <v>120</v>
      </c>
      <c r="J162" s="6">
        <v>10.9</v>
      </c>
      <c r="K162" s="7">
        <f>IF(J162&gt;7.8,(J162-7.8)*12.4,0)</f>
        <v>38.440000000000005</v>
      </c>
      <c r="L162" s="7">
        <v>233</v>
      </c>
      <c r="M162" s="8">
        <f>IF(L162&gt;166,(L162-166)*1.4,0)</f>
        <v>93.8</v>
      </c>
      <c r="N162" s="6">
        <v>12.05</v>
      </c>
      <c r="O162" s="6">
        <f>IF(N162&lt;&gt;0,(12.7-N162)*45,0)</f>
        <v>29.249999999999936</v>
      </c>
      <c r="P162" s="9">
        <f>SUM(F162,I162,K162,M162,O162)</f>
        <v>380.48999999999995</v>
      </c>
      <c r="Q162" s="5">
        <v>0.5</v>
      </c>
    </row>
    <row r="163" spans="1:17" ht="15.9" thickBot="1" x14ac:dyDescent="0.65">
      <c r="A163" s="15">
        <v>160</v>
      </c>
      <c r="B163" s="20" t="s">
        <v>40</v>
      </c>
      <c r="C163" s="16">
        <v>21</v>
      </c>
      <c r="D163" s="10">
        <v>2003</v>
      </c>
      <c r="E163" s="6">
        <v>177</v>
      </c>
      <c r="F163" s="6">
        <f>IF(E163&gt;163,(E163-163)*4.5,0)</f>
        <v>63</v>
      </c>
      <c r="G163" s="7">
        <v>233</v>
      </c>
      <c r="H163" s="7">
        <v>286</v>
      </c>
      <c r="I163" s="7">
        <f>IF(H163&gt;256,(H163-256)*3,0)</f>
        <v>90</v>
      </c>
      <c r="J163" s="6">
        <v>14.8</v>
      </c>
      <c r="K163" s="7">
        <f>IF(J163&gt;7.8,(J163-7.8)*12.4,0)</f>
        <v>86.800000000000011</v>
      </c>
      <c r="L163" s="7">
        <v>223</v>
      </c>
      <c r="M163" s="8">
        <f>IF(L163&gt;166,(L163-166)*1.4,0)</f>
        <v>79.8</v>
      </c>
      <c r="N163" s="6">
        <v>11.38</v>
      </c>
      <c r="O163" s="6">
        <f>IF(N163&lt;&gt;0,(12.7-N163)*45,0)</f>
        <v>59.399999999999935</v>
      </c>
      <c r="P163" s="9">
        <f>SUM(F163,I163,K163,M163,O163)</f>
        <v>378.99999999999994</v>
      </c>
      <c r="Q163" s="5">
        <v>0.5</v>
      </c>
    </row>
    <row r="164" spans="1:17" ht="15.9" thickBot="1" x14ac:dyDescent="0.65">
      <c r="A164" s="15">
        <v>161</v>
      </c>
      <c r="B164" s="20" t="s">
        <v>38</v>
      </c>
      <c r="C164" s="16">
        <v>13</v>
      </c>
      <c r="D164" s="5">
        <v>2008</v>
      </c>
      <c r="E164" s="6">
        <v>175</v>
      </c>
      <c r="F164" s="6">
        <f>IF(E164&gt;163,(E164-163)*4.5,0)</f>
        <v>54</v>
      </c>
      <c r="G164" s="7">
        <v>234</v>
      </c>
      <c r="H164" s="7">
        <v>281</v>
      </c>
      <c r="I164" s="7">
        <f>IF(H164&gt;256,(H164-256)*3,0)</f>
        <v>75</v>
      </c>
      <c r="J164" s="6">
        <v>14.2</v>
      </c>
      <c r="K164" s="7">
        <f>IF(J164&gt;7.8,(J164-7.8)*12.4,0)</f>
        <v>79.36</v>
      </c>
      <c r="L164" s="7">
        <v>237</v>
      </c>
      <c r="M164" s="8">
        <f>IF(L164&gt;166,(L164-166)*1.4,0)</f>
        <v>99.399999999999991</v>
      </c>
      <c r="N164" s="6">
        <v>11.13</v>
      </c>
      <c r="O164" s="6">
        <f>IF(N164&lt;&gt;0,(12.7-N164)*45,0)</f>
        <v>70.649999999999935</v>
      </c>
      <c r="P164" s="9">
        <f>SUM(F164,I164,K164,M164,O164)</f>
        <v>378.40999999999991</v>
      </c>
      <c r="Q164" s="5">
        <v>0.5</v>
      </c>
    </row>
    <row r="165" spans="1:17" ht="15.9" thickBot="1" x14ac:dyDescent="0.65">
      <c r="A165" s="15">
        <v>161</v>
      </c>
      <c r="B165" s="20" t="s">
        <v>21</v>
      </c>
      <c r="C165" s="16">
        <v>1</v>
      </c>
      <c r="D165" s="5">
        <v>2008</v>
      </c>
      <c r="E165" s="6">
        <v>187</v>
      </c>
      <c r="F165" s="6">
        <f>IF(E165&gt;163,(E165-163)*4.5,0)</f>
        <v>108</v>
      </c>
      <c r="G165" s="7">
        <v>244</v>
      </c>
      <c r="H165" s="7">
        <v>298</v>
      </c>
      <c r="I165" s="7">
        <f>IF(H165&gt;256,(H165-256)*3,0)</f>
        <v>126</v>
      </c>
      <c r="J165" s="6">
        <v>12.5</v>
      </c>
      <c r="K165" s="7">
        <f>IF(J165&gt;7.8,(J165-7.8)*12.4,0)</f>
        <v>58.28</v>
      </c>
      <c r="L165" s="7">
        <v>209</v>
      </c>
      <c r="M165" s="8">
        <f>IF(L165&gt;166,(L165-166)*1.4,0)</f>
        <v>60.199999999999996</v>
      </c>
      <c r="N165" s="6">
        <v>12.13</v>
      </c>
      <c r="O165" s="6">
        <f>IF(N165&lt;&gt;0,(12.7-N165)*45,0)</f>
        <v>25.649999999999935</v>
      </c>
      <c r="P165" s="9">
        <f>SUM(F165,I165,K165,M165,O165)</f>
        <v>378.12999999999988</v>
      </c>
      <c r="Q165" s="5">
        <v>1</v>
      </c>
    </row>
    <row r="166" spans="1:17" ht="15.9" thickBot="1" x14ac:dyDescent="0.65">
      <c r="A166" s="15">
        <v>163</v>
      </c>
      <c r="B166" s="20" t="s">
        <v>45</v>
      </c>
      <c r="C166" s="17">
        <v>9</v>
      </c>
      <c r="D166" s="10">
        <v>2006</v>
      </c>
      <c r="E166" s="6">
        <v>179</v>
      </c>
      <c r="F166" s="6">
        <f>IF(E166&gt;163,(E166-163)*4.5,0)</f>
        <v>72</v>
      </c>
      <c r="G166" s="7">
        <v>232</v>
      </c>
      <c r="H166" s="7">
        <v>284</v>
      </c>
      <c r="I166" s="7">
        <f>IF(H166&gt;256,(H166-256)*3,0)</f>
        <v>84</v>
      </c>
      <c r="J166" s="6">
        <v>12.4</v>
      </c>
      <c r="K166" s="7">
        <f>IF(J166&gt;7.8,(J166-7.8)*12.4,0)</f>
        <v>57.040000000000006</v>
      </c>
      <c r="L166" s="7">
        <v>227</v>
      </c>
      <c r="M166" s="8">
        <f>IF(L166&gt;166,(L166-166)*1.4,0)</f>
        <v>85.399999999999991</v>
      </c>
      <c r="N166" s="6">
        <v>10.96</v>
      </c>
      <c r="O166" s="6">
        <f>IF(N166&lt;&gt;0,(12.7-N166)*45,0)</f>
        <v>78.299999999999926</v>
      </c>
      <c r="P166" s="9">
        <f>SUM(F166,I166,K166,M166,O166)</f>
        <v>376.7399999999999</v>
      </c>
      <c r="Q166" s="5">
        <v>0.5</v>
      </c>
    </row>
    <row r="167" spans="1:17" ht="15.9" thickBot="1" x14ac:dyDescent="0.65">
      <c r="A167" s="15">
        <v>164</v>
      </c>
      <c r="B167" s="20" t="s">
        <v>27</v>
      </c>
      <c r="C167" s="18">
        <v>3</v>
      </c>
      <c r="D167" s="10">
        <v>2007</v>
      </c>
      <c r="E167" s="6">
        <v>175</v>
      </c>
      <c r="F167" s="6">
        <v>54</v>
      </c>
      <c r="G167" s="7">
        <v>229</v>
      </c>
      <c r="H167" s="7">
        <v>284</v>
      </c>
      <c r="I167" s="7">
        <v>84</v>
      </c>
      <c r="J167" s="6">
        <v>14.8</v>
      </c>
      <c r="K167" s="7">
        <v>86.800000000000011</v>
      </c>
      <c r="L167" s="7">
        <v>220</v>
      </c>
      <c r="M167" s="7">
        <v>75.599999999999994</v>
      </c>
      <c r="N167" s="6">
        <v>11.02</v>
      </c>
      <c r="O167" s="6">
        <v>75.599999999999994</v>
      </c>
      <c r="P167" s="9">
        <v>376</v>
      </c>
      <c r="Q167" s="5">
        <v>0.5</v>
      </c>
    </row>
    <row r="168" spans="1:17" ht="15.9" thickBot="1" x14ac:dyDescent="0.65">
      <c r="A168" s="15">
        <v>165</v>
      </c>
      <c r="B168" s="20" t="s">
        <v>21</v>
      </c>
      <c r="C168" s="16">
        <v>3</v>
      </c>
      <c r="D168" s="10">
        <v>2005</v>
      </c>
      <c r="E168" s="6">
        <v>181</v>
      </c>
      <c r="F168" s="6">
        <f>IF(E168&gt;163,(E168-163)*4.5,0)</f>
        <v>81</v>
      </c>
      <c r="G168" s="7">
        <v>237</v>
      </c>
      <c r="H168" s="7">
        <v>287</v>
      </c>
      <c r="I168" s="7">
        <f>IF(H168&gt;256,(H168-256)*3,0)</f>
        <v>93</v>
      </c>
      <c r="J168" s="6">
        <v>15.6</v>
      </c>
      <c r="K168" s="7">
        <f>IF(J168&gt;7.8,(J168-7.8)*12.4,0)</f>
        <v>96.72</v>
      </c>
      <c r="L168" s="7">
        <v>208</v>
      </c>
      <c r="M168" s="8">
        <f>IF(L168&gt;166,(L168-166)*1.4,0)</f>
        <v>58.8</v>
      </c>
      <c r="N168" s="6">
        <v>11.71</v>
      </c>
      <c r="O168" s="6">
        <f>IF(N168&lt;&gt;0,(12.7-N168)*45,0)</f>
        <v>44.549999999999926</v>
      </c>
      <c r="P168" s="9">
        <f>SUM(F168,I168,K168,M168,O168)</f>
        <v>374.06999999999994</v>
      </c>
      <c r="Q168" s="5">
        <v>0.5</v>
      </c>
    </row>
    <row r="169" spans="1:17" ht="15.9" thickBot="1" x14ac:dyDescent="0.65">
      <c r="A169" s="15">
        <v>165</v>
      </c>
      <c r="B169" s="20" t="s">
        <v>17</v>
      </c>
      <c r="C169" s="16">
        <v>16</v>
      </c>
      <c r="D169" s="10">
        <v>2007</v>
      </c>
      <c r="E169" s="6">
        <v>179</v>
      </c>
      <c r="F169" s="6">
        <f>IF(E169&gt;163,(E169-163)*4.5,0)</f>
        <v>72</v>
      </c>
      <c r="G169" s="7">
        <v>232</v>
      </c>
      <c r="H169" s="7">
        <v>284</v>
      </c>
      <c r="I169" s="7">
        <f>IF(H169&gt;256,(H169-256)*3,0)</f>
        <v>84</v>
      </c>
      <c r="J169" s="6">
        <v>13.7</v>
      </c>
      <c r="K169" s="7">
        <f>IF(J169&gt;7.8,(J169-7.8)*12.4,0)</f>
        <v>73.16</v>
      </c>
      <c r="L169" s="7">
        <v>225</v>
      </c>
      <c r="M169" s="8">
        <f>IF(L169&gt;166,(L169-166)*1.4,0)</f>
        <v>82.6</v>
      </c>
      <c r="N169" s="6">
        <v>11.32</v>
      </c>
      <c r="O169" s="6">
        <f>IF(N169&lt;&gt;0,(12.7-N169)*45,0)</f>
        <v>62.099999999999952</v>
      </c>
      <c r="P169" s="9">
        <f>SUM(F169,I169,K169,M169,O169)</f>
        <v>373.85999999999996</v>
      </c>
      <c r="Q169" s="5">
        <v>0.5</v>
      </c>
    </row>
    <row r="170" spans="1:17" ht="15.9" thickBot="1" x14ac:dyDescent="0.65">
      <c r="A170" s="15">
        <v>165</v>
      </c>
      <c r="B170" s="20" t="s">
        <v>21</v>
      </c>
      <c r="C170" s="16">
        <v>17</v>
      </c>
      <c r="D170" s="5">
        <v>2008</v>
      </c>
      <c r="E170" s="6">
        <v>169</v>
      </c>
      <c r="F170" s="6">
        <f>IF(E170&gt;163,(E170-163)*4.5,0)</f>
        <v>27</v>
      </c>
      <c r="G170" s="7">
        <v>220</v>
      </c>
      <c r="H170" s="7">
        <v>282</v>
      </c>
      <c r="I170" s="7">
        <f>IF(H170&gt;256,(H170-256)*3,0)</f>
        <v>78</v>
      </c>
      <c r="J170" s="6">
        <v>14.8</v>
      </c>
      <c r="K170" s="7">
        <f>IF(J170&gt;7.8,(J170-7.8)*12.4,0)</f>
        <v>86.800000000000011</v>
      </c>
      <c r="L170" s="7">
        <v>236</v>
      </c>
      <c r="M170" s="8">
        <f>IF(L170&gt;166,(L170-166)*1.4,0)</f>
        <v>98</v>
      </c>
      <c r="N170" s="6">
        <v>10.84</v>
      </c>
      <c r="O170" s="6">
        <f>IF(N170&lt;&gt;0,(12.7-N170)*45,0)</f>
        <v>83.699999999999974</v>
      </c>
      <c r="P170" s="9">
        <f>SUM(F170,I170,K170,M170,O170)</f>
        <v>373.5</v>
      </c>
      <c r="Q170" s="5">
        <v>1</v>
      </c>
    </row>
    <row r="171" spans="1:17" ht="15.9" thickBot="1" x14ac:dyDescent="0.65">
      <c r="A171" s="15">
        <v>168</v>
      </c>
      <c r="B171" s="20" t="s">
        <v>21</v>
      </c>
      <c r="C171" s="16">
        <v>6</v>
      </c>
      <c r="D171" s="10">
        <v>2009</v>
      </c>
      <c r="E171" s="6">
        <v>181</v>
      </c>
      <c r="F171" s="6">
        <f>IF(E171&gt;163,(E171-163)*4.5,0)</f>
        <v>81</v>
      </c>
      <c r="G171" s="7">
        <v>235</v>
      </c>
      <c r="H171" s="7">
        <v>295</v>
      </c>
      <c r="I171" s="7">
        <f>IF(H171&gt;256,(H171-256)*3,0)</f>
        <v>117</v>
      </c>
      <c r="J171" s="6">
        <v>11.3</v>
      </c>
      <c r="K171" s="7">
        <f>IF(J171&gt;7.8,(J171-7.8)*12.4,0)</f>
        <v>43.400000000000013</v>
      </c>
      <c r="L171" s="7">
        <v>231</v>
      </c>
      <c r="M171" s="8">
        <f>IF(L171&gt;166,(L171-166)*1.4,0)</f>
        <v>91</v>
      </c>
      <c r="N171" s="6">
        <v>11.84</v>
      </c>
      <c r="O171" s="6">
        <f>IF(N171&lt;&gt;0,(12.7-N171)*45,0)</f>
        <v>38.699999999999974</v>
      </c>
      <c r="P171" s="9">
        <f>SUM(F171,I171,K171,M171,O171)</f>
        <v>371.09999999999997</v>
      </c>
      <c r="Q171" s="5">
        <v>1</v>
      </c>
    </row>
    <row r="172" spans="1:17" ht="15.9" thickBot="1" x14ac:dyDescent="0.65">
      <c r="A172" s="15">
        <v>169</v>
      </c>
      <c r="B172" s="20" t="s">
        <v>35</v>
      </c>
      <c r="C172" s="16">
        <v>2</v>
      </c>
      <c r="D172" s="10">
        <v>2006</v>
      </c>
      <c r="E172" s="6">
        <v>178</v>
      </c>
      <c r="F172" s="6">
        <f>IF(E172&gt;163,(E172-163)*4.5,0)</f>
        <v>67.5</v>
      </c>
      <c r="G172" s="7">
        <v>232</v>
      </c>
      <c r="H172" s="7">
        <v>284</v>
      </c>
      <c r="I172" s="7">
        <f>IF(H172&gt;256,(H172-256)*3,0)</f>
        <v>84</v>
      </c>
      <c r="J172" s="6">
        <v>16.399999999999999</v>
      </c>
      <c r="K172" s="7">
        <f>IF(J172&gt;7.8,(J172-7.8)*12.4,0)</f>
        <v>106.63999999999997</v>
      </c>
      <c r="L172" s="7">
        <v>210</v>
      </c>
      <c r="M172" s="8">
        <f>IF(L172&gt;166,(L172-166)*1.4,0)</f>
        <v>61.599999999999994</v>
      </c>
      <c r="N172" s="6">
        <v>11.58</v>
      </c>
      <c r="O172" s="6">
        <f>IF(N172&lt;&gt;0,(12.7-N172)*45,0)</f>
        <v>50.399999999999963</v>
      </c>
      <c r="P172" s="9">
        <f>SUM(F172,I172,K172,M172,O172)</f>
        <v>370.14</v>
      </c>
      <c r="Q172" s="5">
        <v>0.5</v>
      </c>
    </row>
    <row r="173" spans="1:17" ht="15.9" thickBot="1" x14ac:dyDescent="0.65">
      <c r="A173" s="15">
        <v>169</v>
      </c>
      <c r="B173" s="20" t="s">
        <v>30</v>
      </c>
      <c r="C173" s="16">
        <v>3</v>
      </c>
      <c r="D173" s="5">
        <v>2002</v>
      </c>
      <c r="E173" s="6">
        <v>183.5</v>
      </c>
      <c r="F173" s="6">
        <f>IF(E173&gt;163,(E173-163)*4.5,0)</f>
        <v>92.25</v>
      </c>
      <c r="G173" s="7">
        <v>237</v>
      </c>
      <c r="H173" s="7">
        <v>284</v>
      </c>
      <c r="I173" s="7">
        <f>IF(H173&gt;256,(H173-256)*3,0)</f>
        <v>84</v>
      </c>
      <c r="J173" s="6">
        <v>15.9</v>
      </c>
      <c r="K173" s="7">
        <f>IF(J173&gt;7.8,(J173-7.8)*12.4,0)</f>
        <v>100.44000000000003</v>
      </c>
      <c r="L173" s="7">
        <v>208</v>
      </c>
      <c r="M173" s="8">
        <f>IF(L173&gt;166,(L173-166)*1.4,0)</f>
        <v>58.8</v>
      </c>
      <c r="N173" s="6">
        <v>11.94</v>
      </c>
      <c r="O173" s="6">
        <f>IF(N173&lt;&gt;0,(12.7-N173)*45,0)</f>
        <v>34.199999999999989</v>
      </c>
      <c r="P173" s="9">
        <f>SUM(F173,I173,K173,M173,O173)</f>
        <v>369.69000000000005</v>
      </c>
      <c r="Q173" s="5">
        <v>0.5</v>
      </c>
    </row>
    <row r="174" spans="1:17" ht="15.9" thickBot="1" x14ac:dyDescent="0.65">
      <c r="A174" s="15">
        <v>171</v>
      </c>
      <c r="B174" s="20" t="s">
        <v>6</v>
      </c>
      <c r="C174" s="16">
        <v>3</v>
      </c>
      <c r="D174" s="5">
        <v>2008</v>
      </c>
      <c r="E174" s="6">
        <v>173</v>
      </c>
      <c r="F174" s="6">
        <f>IF(E174&gt;163,(E174-163)*4.5,0)</f>
        <v>45</v>
      </c>
      <c r="G174" s="7">
        <v>224</v>
      </c>
      <c r="H174" s="7">
        <v>272</v>
      </c>
      <c r="I174" s="7">
        <f>IF(H174&gt;256,(H174-256)*3,0)</f>
        <v>48</v>
      </c>
      <c r="J174" s="6">
        <v>15.6</v>
      </c>
      <c r="K174" s="7">
        <f>IF(J174&gt;7.8,(J174-7.8)*12.4,0)</f>
        <v>96.72</v>
      </c>
      <c r="L174" s="7">
        <v>230</v>
      </c>
      <c r="M174" s="8">
        <f>IF(L174&gt;166,(L174-166)*1.4,0)</f>
        <v>89.6</v>
      </c>
      <c r="N174" s="6">
        <v>10.7</v>
      </c>
      <c r="O174" s="6">
        <f>IF(N174&lt;&gt;0,(12.7-N174)*45,0)</f>
        <v>90</v>
      </c>
      <c r="P174" s="9">
        <f>SUM(F174,I174,K174,M174,O174)</f>
        <v>369.32</v>
      </c>
      <c r="Q174" s="5">
        <v>1</v>
      </c>
    </row>
    <row r="175" spans="1:17" ht="15.9" thickBot="1" x14ac:dyDescent="0.65">
      <c r="A175" s="15">
        <v>171</v>
      </c>
      <c r="B175" s="20" t="s">
        <v>27</v>
      </c>
      <c r="C175" s="18">
        <v>12</v>
      </c>
      <c r="D175" s="5">
        <v>2008</v>
      </c>
      <c r="E175" s="6">
        <v>170</v>
      </c>
      <c r="F175" s="6">
        <v>31.5</v>
      </c>
      <c r="G175" s="7">
        <v>219</v>
      </c>
      <c r="H175" s="7">
        <v>287</v>
      </c>
      <c r="I175" s="7">
        <v>93</v>
      </c>
      <c r="J175" s="6">
        <v>11.6</v>
      </c>
      <c r="K175" s="7">
        <v>47.12</v>
      </c>
      <c r="L175" s="7">
        <v>248</v>
      </c>
      <c r="M175" s="7">
        <v>114.8</v>
      </c>
      <c r="N175" s="6">
        <v>10.87</v>
      </c>
      <c r="O175" s="6">
        <v>82.350000000000009</v>
      </c>
      <c r="P175" s="9">
        <v>368.77000000000004</v>
      </c>
      <c r="Q175" s="5">
        <v>1</v>
      </c>
    </row>
    <row r="176" spans="1:17" ht="15.9" thickBot="1" x14ac:dyDescent="0.65">
      <c r="A176" s="15">
        <v>171</v>
      </c>
      <c r="B176" s="20" t="s">
        <v>34</v>
      </c>
      <c r="C176" s="16">
        <v>2</v>
      </c>
      <c r="D176" s="10">
        <v>2004</v>
      </c>
      <c r="E176" s="6">
        <v>171</v>
      </c>
      <c r="F176" s="6">
        <f>IF(E176&gt;163,(E176-163)*4.5,0)</f>
        <v>36</v>
      </c>
      <c r="G176" s="7">
        <v>225</v>
      </c>
      <c r="H176" s="7">
        <v>288</v>
      </c>
      <c r="I176" s="7">
        <f>IF(H176&gt;256,(H176-256)*3,0)</f>
        <v>96</v>
      </c>
      <c r="J176" s="6">
        <v>14</v>
      </c>
      <c r="K176" s="7">
        <f>IF(J176&gt;7.8,(J176-7.8)*12.4,0)</f>
        <v>76.88000000000001</v>
      </c>
      <c r="L176" s="7">
        <v>227</v>
      </c>
      <c r="M176" s="8">
        <f>IF(L176&gt;166,(L176-166)*1.4,0)</f>
        <v>85.399999999999991</v>
      </c>
      <c r="N176" s="6">
        <v>11.05</v>
      </c>
      <c r="O176" s="6">
        <f>IF(N176&lt;&gt;0,(12.7-N176)*45,0)</f>
        <v>74.249999999999943</v>
      </c>
      <c r="P176" s="9">
        <f>SUM(F176,I176,K176,M176,O176)</f>
        <v>368.52999999999992</v>
      </c>
      <c r="Q176" s="5">
        <v>0.5</v>
      </c>
    </row>
    <row r="177" spans="1:17" ht="15.9" thickBot="1" x14ac:dyDescent="0.65">
      <c r="A177" s="15">
        <v>174</v>
      </c>
      <c r="B177" s="20" t="s">
        <v>39</v>
      </c>
      <c r="C177" s="16">
        <v>6</v>
      </c>
      <c r="D177" s="10">
        <v>2009</v>
      </c>
      <c r="E177" s="6">
        <v>180</v>
      </c>
      <c r="F177" s="6">
        <f>IF(E177&gt;163,(E177-163)*4.5,0)</f>
        <v>76.5</v>
      </c>
      <c r="G177" s="7">
        <v>237</v>
      </c>
      <c r="H177" s="7">
        <v>291</v>
      </c>
      <c r="I177" s="7">
        <f>IF(H177&gt;256,(H177-256)*3,0)</f>
        <v>105</v>
      </c>
      <c r="J177" s="6">
        <v>12.3</v>
      </c>
      <c r="K177" s="7">
        <f>IF(J177&gt;7.8,(J177-7.8)*12.4,0)</f>
        <v>55.800000000000011</v>
      </c>
      <c r="L177" s="7">
        <v>225</v>
      </c>
      <c r="M177" s="8">
        <f>IF(L177&gt;166,(L177-166)*1.4,0)</f>
        <v>82.6</v>
      </c>
      <c r="N177" s="6">
        <v>11.65</v>
      </c>
      <c r="O177" s="6">
        <f>IF(N177&lt;&gt;0,(12.7-N177)*45,0)</f>
        <v>47.24999999999995</v>
      </c>
      <c r="P177" s="9">
        <f>SUM(F177,I177,K177,M177,O177)</f>
        <v>367.14999999999992</v>
      </c>
      <c r="Q177" s="5">
        <v>1</v>
      </c>
    </row>
    <row r="178" spans="1:17" ht="15.9" thickBot="1" x14ac:dyDescent="0.65">
      <c r="A178" s="15">
        <v>174</v>
      </c>
      <c r="B178" s="20" t="s">
        <v>47</v>
      </c>
      <c r="C178" s="16">
        <v>4</v>
      </c>
      <c r="D178" s="5">
        <v>2008</v>
      </c>
      <c r="E178" s="6">
        <v>178</v>
      </c>
      <c r="F178" s="6">
        <f>IF(E178&gt;163,(E178-163)*4.5,0)</f>
        <v>67.5</v>
      </c>
      <c r="G178" s="7">
        <v>232</v>
      </c>
      <c r="H178" s="7">
        <v>285</v>
      </c>
      <c r="I178" s="7">
        <f>IF(H178&gt;256,(H178-256)*3,0)</f>
        <v>87</v>
      </c>
      <c r="J178" s="6">
        <v>14.5</v>
      </c>
      <c r="K178" s="7">
        <f>IF(J178&gt;7.8,(J178-7.8)*12.4,0)</f>
        <v>83.08</v>
      </c>
      <c r="L178" s="7">
        <v>211</v>
      </c>
      <c r="M178" s="8">
        <f>IF(L178&gt;166,(L178-166)*1.4,0)</f>
        <v>62.999999999999993</v>
      </c>
      <c r="N178" s="6">
        <v>11.23</v>
      </c>
      <c r="O178" s="6">
        <f>IF(N178&lt;&gt;0,(12.7-N178)*45,0)</f>
        <v>66.149999999999949</v>
      </c>
      <c r="P178" s="9">
        <f>SUM(F178,I178,K178,M178,O178)</f>
        <v>366.7299999999999</v>
      </c>
      <c r="Q178" s="5">
        <v>1</v>
      </c>
    </row>
    <row r="179" spans="1:17" ht="15.9" thickBot="1" x14ac:dyDescent="0.65">
      <c r="A179" s="15">
        <v>174</v>
      </c>
      <c r="B179" s="20" t="s">
        <v>34</v>
      </c>
      <c r="C179" s="16">
        <v>10</v>
      </c>
      <c r="D179" s="10">
        <v>2005</v>
      </c>
      <c r="E179" s="6">
        <v>172</v>
      </c>
      <c r="F179" s="6">
        <f>IF(E179&gt;163,(E179-163)*4.5,0)</f>
        <v>40.5</v>
      </c>
      <c r="G179" s="7">
        <v>224</v>
      </c>
      <c r="H179" s="7">
        <v>283</v>
      </c>
      <c r="I179" s="7">
        <f>IF(H179&gt;256,(H179-256)*3,0)</f>
        <v>81</v>
      </c>
      <c r="J179" s="6">
        <v>16</v>
      </c>
      <c r="K179" s="7">
        <f>IF(J179&gt;7.8,(J179-7.8)*12.4,0)</f>
        <v>101.67999999999999</v>
      </c>
      <c r="L179" s="7">
        <v>218</v>
      </c>
      <c r="M179" s="8">
        <f>IF(L179&gt;166,(L179-166)*1.4,0)</f>
        <v>72.8</v>
      </c>
      <c r="N179" s="6">
        <v>11.13</v>
      </c>
      <c r="O179" s="6">
        <f>IF(N179&lt;&gt;0,(12.7-N179)*45,0)</f>
        <v>70.649999999999935</v>
      </c>
      <c r="P179" s="9">
        <f>SUM(F179,I179,K179,M179,O179)</f>
        <v>366.62999999999994</v>
      </c>
      <c r="Q179" s="5">
        <v>0.5</v>
      </c>
    </row>
    <row r="180" spans="1:17" ht="15.9" thickBot="1" x14ac:dyDescent="0.65">
      <c r="A180" s="15">
        <v>177</v>
      </c>
      <c r="B180" s="20" t="s">
        <v>38</v>
      </c>
      <c r="C180" s="16">
        <v>7</v>
      </c>
      <c r="D180" s="10">
        <v>2006</v>
      </c>
      <c r="E180" s="6">
        <v>161</v>
      </c>
      <c r="F180" s="6">
        <f>IF(E180&gt;163,(E180-163)*4.5,0)</f>
        <v>0</v>
      </c>
      <c r="G180" s="7">
        <v>207</v>
      </c>
      <c r="H180" s="7">
        <v>276</v>
      </c>
      <c r="I180" s="7">
        <f>IF(H180&gt;256,(H180-256)*3,0)</f>
        <v>60</v>
      </c>
      <c r="J180" s="6">
        <v>15</v>
      </c>
      <c r="K180" s="7">
        <f>IF(J180&gt;7.8,(J180-7.8)*12.4,0)</f>
        <v>89.28</v>
      </c>
      <c r="L180" s="7">
        <v>243</v>
      </c>
      <c r="M180" s="8">
        <f>IF(L180&gt;166,(L180-166)*1.4,0)</f>
        <v>107.8</v>
      </c>
      <c r="N180" s="6">
        <v>10.27</v>
      </c>
      <c r="O180" s="6">
        <f>IF(N180&lt;&gt;0,(12.7-N180)*45,0)</f>
        <v>109.35</v>
      </c>
      <c r="P180" s="9">
        <f>SUM(F180,I180,K180,M180,O180)</f>
        <v>366.42999999999995</v>
      </c>
      <c r="Q180" s="5">
        <v>0.5</v>
      </c>
    </row>
    <row r="181" spans="1:17" ht="15.9" thickBot="1" x14ac:dyDescent="0.65">
      <c r="A181" s="15">
        <v>177</v>
      </c>
      <c r="B181" s="20" t="s">
        <v>35</v>
      </c>
      <c r="C181" s="16">
        <v>8</v>
      </c>
      <c r="D181" s="10">
        <v>2007</v>
      </c>
      <c r="E181" s="6">
        <v>176</v>
      </c>
      <c r="F181" s="6">
        <f>IF(E181&gt;163,(E181-163)*4.5,0)</f>
        <v>58.5</v>
      </c>
      <c r="G181" s="7">
        <v>231</v>
      </c>
      <c r="H181" s="7">
        <v>279</v>
      </c>
      <c r="I181" s="7">
        <f>IF(H181&gt;256,(H181-256)*3,0)</f>
        <v>69</v>
      </c>
      <c r="J181" s="6">
        <v>16</v>
      </c>
      <c r="K181" s="7">
        <f>IF(J181&gt;7.8,(J181-7.8)*12.4,0)</f>
        <v>101.67999999999999</v>
      </c>
      <c r="L181" s="7">
        <v>222</v>
      </c>
      <c r="M181" s="8">
        <f>IF(L181&gt;166,(L181-166)*1.4,0)</f>
        <v>78.399999999999991</v>
      </c>
      <c r="N181" s="6">
        <v>11.4</v>
      </c>
      <c r="O181" s="6">
        <f>IF(N181&lt;&gt;0,(12.7-N181)*45,0)</f>
        <v>58.49999999999995</v>
      </c>
      <c r="P181" s="9">
        <f>SUM(F181,I181,K181,M181,O181)</f>
        <v>366.07999999999993</v>
      </c>
      <c r="Q181" s="5">
        <v>0.5</v>
      </c>
    </row>
    <row r="182" spans="1:17" ht="15.9" thickBot="1" x14ac:dyDescent="0.65">
      <c r="A182" s="15">
        <v>177</v>
      </c>
      <c r="B182" s="20" t="s">
        <v>40</v>
      </c>
      <c r="C182" s="16">
        <v>17</v>
      </c>
      <c r="D182" s="10">
        <v>2007</v>
      </c>
      <c r="E182" s="6">
        <v>179</v>
      </c>
      <c r="F182" s="6">
        <f>IF(E182&gt;163,(E182-163)*4.5,0)</f>
        <v>72</v>
      </c>
      <c r="G182" s="7">
        <v>229</v>
      </c>
      <c r="H182" s="7">
        <v>282</v>
      </c>
      <c r="I182" s="7">
        <f>IF(H182&gt;256,(H182-256)*3,0)</f>
        <v>78</v>
      </c>
      <c r="J182" s="6">
        <v>14.5</v>
      </c>
      <c r="K182" s="7">
        <f>IF(J182&gt;7.8,(J182-7.8)*12.4,0)</f>
        <v>83.08</v>
      </c>
      <c r="L182" s="7">
        <v>227</v>
      </c>
      <c r="M182" s="8">
        <f>IF(L182&gt;166,(L182-166)*1.4,0)</f>
        <v>85.399999999999991</v>
      </c>
      <c r="N182" s="6">
        <v>11.65</v>
      </c>
      <c r="O182" s="6">
        <f>IF(N182&lt;&gt;0,(12.7-N182)*45,0)</f>
        <v>47.24999999999995</v>
      </c>
      <c r="P182" s="9">
        <f>SUM(F182,I182,K182,M182,O182)</f>
        <v>365.7299999999999</v>
      </c>
      <c r="Q182" s="5">
        <v>0.5</v>
      </c>
    </row>
    <row r="183" spans="1:17" ht="15.9" thickBot="1" x14ac:dyDescent="0.65">
      <c r="A183" s="15">
        <v>180</v>
      </c>
      <c r="B183" s="20" t="s">
        <v>21</v>
      </c>
      <c r="C183" s="16">
        <v>9</v>
      </c>
      <c r="D183" s="10">
        <v>2009</v>
      </c>
      <c r="E183" s="6">
        <v>175</v>
      </c>
      <c r="F183" s="6">
        <f>IF(E183&gt;163,(E183-163)*4.5,0)</f>
        <v>54</v>
      </c>
      <c r="G183" s="7">
        <v>231</v>
      </c>
      <c r="H183" s="7">
        <v>286</v>
      </c>
      <c r="I183" s="7">
        <f>IF(H183&gt;256,(H183-256)*3,0)</f>
        <v>90</v>
      </c>
      <c r="J183" s="6">
        <v>13.9</v>
      </c>
      <c r="K183" s="7">
        <f>IF(J183&gt;7.8,(J183-7.8)*12.4,0)</f>
        <v>75.640000000000015</v>
      </c>
      <c r="L183" s="7">
        <v>234</v>
      </c>
      <c r="M183" s="8">
        <f>IF(L183&gt;166,(L183-166)*1.4,0)</f>
        <v>95.199999999999989</v>
      </c>
      <c r="N183" s="6">
        <v>11.6</v>
      </c>
      <c r="O183" s="6">
        <f>IF(N183&lt;&gt;0,(12.7-N183)*45,0)</f>
        <v>49.499999999999986</v>
      </c>
      <c r="P183" s="9">
        <f>SUM(F183,I183,K183,M183,O183)</f>
        <v>364.34000000000003</v>
      </c>
      <c r="Q183" s="5">
        <v>1</v>
      </c>
    </row>
    <row r="184" spans="1:17" ht="15.9" thickBot="1" x14ac:dyDescent="0.65">
      <c r="A184" s="15">
        <v>181</v>
      </c>
      <c r="B184" s="20" t="s">
        <v>38</v>
      </c>
      <c r="C184" s="16">
        <v>10</v>
      </c>
      <c r="D184" s="10">
        <v>2007</v>
      </c>
      <c r="E184" s="6">
        <v>179</v>
      </c>
      <c r="F184" s="6">
        <f>IF(E184&gt;163,(E184-163)*4.5,0)</f>
        <v>72</v>
      </c>
      <c r="G184" s="7">
        <v>232</v>
      </c>
      <c r="H184" s="7">
        <v>280</v>
      </c>
      <c r="I184" s="7">
        <f>IF(H184&gt;256,(H184-256)*3,0)</f>
        <v>72</v>
      </c>
      <c r="J184" s="6">
        <v>15</v>
      </c>
      <c r="K184" s="7">
        <f>IF(J184&gt;7.8,(J184-7.8)*12.4,0)</f>
        <v>89.28</v>
      </c>
      <c r="L184" s="7">
        <v>210</v>
      </c>
      <c r="M184" s="8">
        <f>IF(L184&gt;166,(L184-166)*1.4,0)</f>
        <v>61.599999999999994</v>
      </c>
      <c r="N184" s="6">
        <v>11.2</v>
      </c>
      <c r="O184" s="6">
        <f>IF(N184&lt;&gt;0,(12.7-N184)*45,0)</f>
        <v>67.5</v>
      </c>
      <c r="P184" s="9">
        <f>SUM(F184,I184,K184,M184,O184)</f>
        <v>362.38</v>
      </c>
      <c r="Q184" s="5">
        <v>0.5</v>
      </c>
    </row>
    <row r="185" spans="1:17" ht="15.9" thickBot="1" x14ac:dyDescent="0.65">
      <c r="A185" s="15">
        <v>182</v>
      </c>
      <c r="B185" s="20" t="s">
        <v>45</v>
      </c>
      <c r="C185" s="17">
        <v>2</v>
      </c>
      <c r="D185" s="5">
        <v>2008</v>
      </c>
      <c r="E185" s="6">
        <v>182</v>
      </c>
      <c r="F185" s="6">
        <f>IF(E185&gt;163,(E185-163)*4.5,0)</f>
        <v>85.5</v>
      </c>
      <c r="G185" s="7">
        <v>238</v>
      </c>
      <c r="H185" s="7">
        <v>285</v>
      </c>
      <c r="I185" s="7">
        <f>IF(H185&gt;256,(H185-256)*3,0)</f>
        <v>87</v>
      </c>
      <c r="J185" s="6">
        <v>12.1</v>
      </c>
      <c r="K185" s="7">
        <f>IF(J185&gt;7.8,(J185-7.8)*12.4,0)</f>
        <v>53.32</v>
      </c>
      <c r="L185" s="7">
        <v>222</v>
      </c>
      <c r="M185" s="8">
        <f>IF(L185&gt;166,(L185-166)*1.4,0)</f>
        <v>78.399999999999991</v>
      </c>
      <c r="N185" s="6">
        <v>11.43</v>
      </c>
      <c r="O185" s="6">
        <f>IF(N185&lt;&gt;0,(12.7-N185)*45,0)</f>
        <v>57.149999999999977</v>
      </c>
      <c r="P185" s="9">
        <f>SUM(F185,I185,K185,M185,O185)</f>
        <v>361.36999999999995</v>
      </c>
      <c r="Q185" s="5">
        <v>0.5</v>
      </c>
    </row>
    <row r="186" spans="1:17" ht="15.9" thickBot="1" x14ac:dyDescent="0.65">
      <c r="A186" s="15">
        <v>182</v>
      </c>
      <c r="B186" s="20" t="s">
        <v>21</v>
      </c>
      <c r="C186" s="16">
        <v>13</v>
      </c>
      <c r="D186" s="10">
        <v>2004</v>
      </c>
      <c r="E186" s="6">
        <v>181</v>
      </c>
      <c r="F186" s="6">
        <f>IF(E186&gt;163,(E186-163)*4.5,0)</f>
        <v>81</v>
      </c>
      <c r="G186" s="7">
        <v>242</v>
      </c>
      <c r="H186" s="7">
        <v>293</v>
      </c>
      <c r="I186" s="7">
        <f>IF(H186&gt;256,(H186-256)*3,0)</f>
        <v>111</v>
      </c>
      <c r="J186" s="6">
        <v>13.4</v>
      </c>
      <c r="K186" s="7">
        <f>IF(J186&gt;7.8,(J186-7.8)*12.4,0)</f>
        <v>69.440000000000012</v>
      </c>
      <c r="L186" s="7">
        <v>214</v>
      </c>
      <c r="M186" s="8">
        <f>IF(L186&gt;166,(L186-166)*1.4,0)</f>
        <v>67.199999999999989</v>
      </c>
      <c r="N186" s="6">
        <v>11.98</v>
      </c>
      <c r="O186" s="6">
        <f>IF(N186&lt;&gt;0,(12.7-N186)*45,0)</f>
        <v>32.399999999999949</v>
      </c>
      <c r="P186" s="9">
        <f>SUM(F186,I186,K186,M186,O186)</f>
        <v>361.03999999999996</v>
      </c>
      <c r="Q186" s="5">
        <v>0.5</v>
      </c>
    </row>
    <row r="187" spans="1:17" ht="15.9" thickBot="1" x14ac:dyDescent="0.65">
      <c r="A187" s="15">
        <v>182</v>
      </c>
      <c r="B187" s="20" t="s">
        <v>49</v>
      </c>
      <c r="C187" s="16">
        <v>6</v>
      </c>
      <c r="D187" s="10">
        <v>2009</v>
      </c>
      <c r="E187" s="6">
        <v>177.5</v>
      </c>
      <c r="F187" s="6">
        <f>IF(E187&gt;163,(E187-163)*4.5,0)</f>
        <v>65.25</v>
      </c>
      <c r="G187" s="7">
        <v>229</v>
      </c>
      <c r="H187" s="7">
        <v>288</v>
      </c>
      <c r="I187" s="7">
        <f>IF(H187&gt;256,(H187-256)*3,0)</f>
        <v>96</v>
      </c>
      <c r="J187" s="6">
        <v>13.1</v>
      </c>
      <c r="K187" s="7">
        <f>IF(J187&gt;7.8,(J187-7.8)*12.4,0)</f>
        <v>65.72</v>
      </c>
      <c r="L187" s="7">
        <v>215</v>
      </c>
      <c r="M187" s="8">
        <f>IF(L187&gt;166,(L187-166)*1.4,0)</f>
        <v>68.599999999999994</v>
      </c>
      <c r="N187" s="6">
        <v>11.25</v>
      </c>
      <c r="O187" s="6">
        <f>IF(N187&lt;&gt;0,(12.7-N187)*45,0)</f>
        <v>65.249999999999972</v>
      </c>
      <c r="P187" s="9">
        <f>SUM(F187,I187,K187,M187,O187)</f>
        <v>360.81999999999994</v>
      </c>
      <c r="Q187" s="5">
        <v>1</v>
      </c>
    </row>
    <row r="188" spans="1:17" ht="15.9" thickBot="1" x14ac:dyDescent="0.65">
      <c r="A188" s="15">
        <v>185</v>
      </c>
      <c r="B188" s="20" t="s">
        <v>32</v>
      </c>
      <c r="C188" s="16">
        <v>14</v>
      </c>
      <c r="D188" s="10">
        <v>2004</v>
      </c>
      <c r="E188" s="6">
        <v>177</v>
      </c>
      <c r="F188" s="6">
        <f>IF(E188&gt;163,(E188-163)*4.5,0)</f>
        <v>63</v>
      </c>
      <c r="G188" s="7">
        <v>232</v>
      </c>
      <c r="H188" s="7">
        <v>290</v>
      </c>
      <c r="I188" s="7">
        <f>IF(H188&gt;256,(H188-256)*3,0)</f>
        <v>102</v>
      </c>
      <c r="J188" s="6">
        <v>15.3</v>
      </c>
      <c r="K188" s="7">
        <f>IF(J188&gt;7.8,(J188-7.8)*12.4,0)</f>
        <v>93.000000000000014</v>
      </c>
      <c r="L188" s="7">
        <v>214</v>
      </c>
      <c r="M188" s="8">
        <f>IF(L188&gt;166,(L188-166)*1.4,0)</f>
        <v>67.199999999999989</v>
      </c>
      <c r="N188" s="6">
        <v>11.92</v>
      </c>
      <c r="O188" s="6">
        <f>IF(N188&lt;&gt;0,(12.7-N188)*45,0)</f>
        <v>35.099999999999973</v>
      </c>
      <c r="P188" s="9">
        <f>SUM(F188,I188,K188,M188,O188)</f>
        <v>360.29999999999995</v>
      </c>
      <c r="Q188" s="5">
        <v>0.5</v>
      </c>
    </row>
    <row r="189" spans="1:17" ht="15.9" thickBot="1" x14ac:dyDescent="0.65">
      <c r="A189" s="15">
        <v>186</v>
      </c>
      <c r="B189" s="20" t="s">
        <v>21</v>
      </c>
      <c r="C189" s="16">
        <v>7</v>
      </c>
      <c r="D189" s="10">
        <v>2009</v>
      </c>
      <c r="E189" s="6">
        <v>178</v>
      </c>
      <c r="F189" s="6">
        <f>IF(E189&gt;163,(E189-163)*4.5,0)</f>
        <v>67.5</v>
      </c>
      <c r="G189" s="7">
        <v>232</v>
      </c>
      <c r="H189" s="7">
        <v>283</v>
      </c>
      <c r="I189" s="7">
        <f>IF(H189&gt;256,(H189-256)*3,0)</f>
        <v>81</v>
      </c>
      <c r="J189" s="6">
        <v>12.9</v>
      </c>
      <c r="K189" s="7">
        <f>IF(J189&gt;7.8,(J189-7.8)*12.4,0)</f>
        <v>63.240000000000009</v>
      </c>
      <c r="L189" s="7">
        <v>227</v>
      </c>
      <c r="M189" s="8">
        <f>IF(L189&gt;166,(L189-166)*1.4,0)</f>
        <v>85.399999999999991</v>
      </c>
      <c r="N189" s="6">
        <v>11.33</v>
      </c>
      <c r="O189" s="6">
        <f>IF(N189&lt;&gt;0,(12.7-N189)*45,0)</f>
        <v>61.649999999999963</v>
      </c>
      <c r="P189" s="9">
        <f>SUM(F189,I189,K189,M189,O189)</f>
        <v>358.78999999999996</v>
      </c>
      <c r="Q189" s="5">
        <v>0.5</v>
      </c>
    </row>
    <row r="190" spans="1:17" ht="15.9" thickBot="1" x14ac:dyDescent="0.65">
      <c r="A190" s="15">
        <v>187</v>
      </c>
      <c r="B190" s="20" t="s">
        <v>40</v>
      </c>
      <c r="C190" s="16">
        <v>29</v>
      </c>
      <c r="D190" s="10">
        <v>2009</v>
      </c>
      <c r="E190" s="6">
        <v>171</v>
      </c>
      <c r="F190" s="6">
        <f>IF(E190&gt;163,(E190-163)*4.5,0)</f>
        <v>36</v>
      </c>
      <c r="G190" s="7">
        <v>225</v>
      </c>
      <c r="H190" s="7">
        <v>285</v>
      </c>
      <c r="I190" s="7">
        <f>IF(H190&gt;256,(H190-256)*3,0)</f>
        <v>87</v>
      </c>
      <c r="J190" s="6">
        <v>13.6</v>
      </c>
      <c r="K190" s="7">
        <f>IF(J190&gt;7.8,(J190-7.8)*12.4,0)</f>
        <v>71.92</v>
      </c>
      <c r="L190" s="7">
        <v>233</v>
      </c>
      <c r="M190" s="8">
        <f>IF(L190&gt;166,(L190-166)*1.4,0)</f>
        <v>93.8</v>
      </c>
      <c r="N190" s="6">
        <v>11.15</v>
      </c>
      <c r="O190" s="6">
        <f>IF(N190&lt;&gt;0,(12.7-N190)*45,0)</f>
        <v>69.749999999999957</v>
      </c>
      <c r="P190" s="9">
        <f>SUM(F190,I190,K190,M190,O190)</f>
        <v>358.46999999999997</v>
      </c>
      <c r="Q190" s="5">
        <v>0.5</v>
      </c>
    </row>
    <row r="191" spans="1:17" ht="15.9" thickBot="1" x14ac:dyDescent="0.65">
      <c r="A191" s="15">
        <v>188</v>
      </c>
      <c r="B191" s="20" t="s">
        <v>32</v>
      </c>
      <c r="C191" s="16">
        <v>37</v>
      </c>
      <c r="D191" s="10">
        <v>2005</v>
      </c>
      <c r="E191" s="6">
        <v>174</v>
      </c>
      <c r="F191" s="6">
        <f>IF(E191&gt;163,(E191-163)*4.5,0)</f>
        <v>49.5</v>
      </c>
      <c r="G191" s="7">
        <v>225</v>
      </c>
      <c r="H191" s="7">
        <v>282</v>
      </c>
      <c r="I191" s="7">
        <f>IF(H191&gt;256,(H191-256)*3,0)</f>
        <v>78</v>
      </c>
      <c r="J191" s="6">
        <v>15.7</v>
      </c>
      <c r="K191" s="7">
        <f>IF(J191&gt;7.8,(J191-7.8)*12.4,0)</f>
        <v>97.96</v>
      </c>
      <c r="L191" s="7">
        <v>220</v>
      </c>
      <c r="M191" s="8">
        <f>IF(L191&gt;166,(L191-166)*1.4,0)</f>
        <v>75.599999999999994</v>
      </c>
      <c r="N191" s="6">
        <v>11.45</v>
      </c>
      <c r="O191" s="6">
        <f>IF(N191&lt;&gt;0,(12.7-N191)*45,0)</f>
        <v>56.25</v>
      </c>
      <c r="P191" s="9">
        <f>SUM(F191,I191,K191,M191,O191)</f>
        <v>357.30999999999995</v>
      </c>
      <c r="Q191" s="5"/>
    </row>
    <row r="192" spans="1:17" ht="15.9" thickBot="1" x14ac:dyDescent="0.65">
      <c r="A192" s="15">
        <v>188</v>
      </c>
      <c r="B192" s="20" t="s">
        <v>38</v>
      </c>
      <c r="C192" s="16">
        <v>9</v>
      </c>
      <c r="D192" s="10">
        <v>2006</v>
      </c>
      <c r="E192" s="6">
        <v>174</v>
      </c>
      <c r="F192" s="6">
        <f>IF(E192&gt;163,(E192-163)*4.5,0)</f>
        <v>49.5</v>
      </c>
      <c r="G192" s="7">
        <v>226</v>
      </c>
      <c r="H192" s="7">
        <v>280</v>
      </c>
      <c r="I192" s="7">
        <f>IF(H192&gt;256,(H192-256)*3,0)</f>
        <v>72</v>
      </c>
      <c r="J192" s="6">
        <v>16.7</v>
      </c>
      <c r="K192" s="7">
        <f>IF(J192&gt;7.8,(J192-7.8)*12.4,0)</f>
        <v>110.35999999999999</v>
      </c>
      <c r="L192" s="7">
        <v>209</v>
      </c>
      <c r="M192" s="8">
        <f>IF(L192&gt;166,(L192-166)*1.4,0)</f>
        <v>60.199999999999996</v>
      </c>
      <c r="N192" s="6">
        <v>11.25</v>
      </c>
      <c r="O192" s="6">
        <f>IF(N192&lt;&gt;0,(12.7-N192)*45,0)</f>
        <v>65.249999999999972</v>
      </c>
      <c r="P192" s="9">
        <f>SUM(F192,I192,K192,M192,O192)</f>
        <v>357.30999999999995</v>
      </c>
      <c r="Q192" s="5">
        <v>0.5</v>
      </c>
    </row>
    <row r="193" spans="1:17" ht="15.9" thickBot="1" x14ac:dyDescent="0.65">
      <c r="A193" s="15">
        <v>190</v>
      </c>
      <c r="B193" s="20" t="s">
        <v>21</v>
      </c>
      <c r="C193" s="16">
        <v>7</v>
      </c>
      <c r="D193" s="10">
        <v>2006</v>
      </c>
      <c r="E193" s="6">
        <v>185</v>
      </c>
      <c r="F193" s="6">
        <f>IF(E193&gt;163,(E193-163)*4.5,0)</f>
        <v>99</v>
      </c>
      <c r="G193" s="7">
        <v>235</v>
      </c>
      <c r="H193" s="7">
        <v>287</v>
      </c>
      <c r="I193" s="7">
        <f>IF(H193&gt;256,(H193-256)*3,0)</f>
        <v>93</v>
      </c>
      <c r="J193" s="6">
        <v>12.1</v>
      </c>
      <c r="K193" s="7">
        <f>IF(J193&gt;7.8,(J193-7.8)*12.4,0)</f>
        <v>53.32</v>
      </c>
      <c r="L193" s="7">
        <v>217</v>
      </c>
      <c r="M193" s="8">
        <f>IF(L193&gt;166,(L193-166)*1.4,0)</f>
        <v>71.399999999999991</v>
      </c>
      <c r="N193" s="6">
        <v>11.84</v>
      </c>
      <c r="O193" s="6">
        <f>IF(N193&lt;&gt;0,(12.7-N193)*45,0)</f>
        <v>38.699999999999974</v>
      </c>
      <c r="P193" s="9">
        <f>SUM(F193,I193,K193,M193,O193)</f>
        <v>355.41999999999996</v>
      </c>
      <c r="Q193" s="5">
        <v>0.5</v>
      </c>
    </row>
    <row r="194" spans="1:17" ht="15.9" thickBot="1" x14ac:dyDescent="0.65">
      <c r="A194" s="15">
        <v>190</v>
      </c>
      <c r="B194" s="20" t="s">
        <v>38</v>
      </c>
      <c r="C194" s="16">
        <v>2</v>
      </c>
      <c r="D194" s="10">
        <v>2004</v>
      </c>
      <c r="E194" s="6">
        <v>176</v>
      </c>
      <c r="F194" s="6">
        <f>IF(E194&gt;163,(E194-163)*4.5,0)</f>
        <v>58.5</v>
      </c>
      <c r="G194" s="7">
        <v>226</v>
      </c>
      <c r="H194" s="7">
        <v>290</v>
      </c>
      <c r="I194" s="7">
        <f>IF(H194&gt;256,(H194-256)*3,0)</f>
        <v>102</v>
      </c>
      <c r="J194" s="6">
        <v>15.6</v>
      </c>
      <c r="K194" s="7">
        <f>IF(J194&gt;7.8,(J194-7.8)*12.4,0)</f>
        <v>96.72</v>
      </c>
      <c r="L194" s="7">
        <v>210</v>
      </c>
      <c r="M194" s="8">
        <f>IF(L194&gt;166,(L194-166)*1.4,0)</f>
        <v>61.599999999999994</v>
      </c>
      <c r="N194" s="6">
        <v>11.89</v>
      </c>
      <c r="O194" s="6">
        <f>IF(N194&lt;&gt;0,(12.7-N194)*45,0)</f>
        <v>36.449999999999946</v>
      </c>
      <c r="P194" s="9">
        <f>SUM(F194,I194,K194,M194,O194)</f>
        <v>355.27</v>
      </c>
      <c r="Q194" s="5"/>
    </row>
    <row r="195" spans="1:17" ht="15.9" thickBot="1" x14ac:dyDescent="0.65">
      <c r="A195" s="15">
        <v>192</v>
      </c>
      <c r="B195" s="20" t="s">
        <v>21</v>
      </c>
      <c r="C195" s="16">
        <v>12</v>
      </c>
      <c r="D195" s="5">
        <v>2008</v>
      </c>
      <c r="E195" s="6">
        <v>177</v>
      </c>
      <c r="F195" s="6">
        <f>IF(E195&gt;163,(E195-163)*4.5,0)</f>
        <v>63</v>
      </c>
      <c r="G195" s="7">
        <v>232</v>
      </c>
      <c r="H195" s="7">
        <v>282</v>
      </c>
      <c r="I195" s="7">
        <f>IF(H195&gt;256,(H195-256)*3,0)</f>
        <v>78</v>
      </c>
      <c r="J195" s="6">
        <v>14.6</v>
      </c>
      <c r="K195" s="7">
        <f>IF(J195&gt;7.8,(J195-7.8)*12.4,0)</f>
        <v>84.32</v>
      </c>
      <c r="L195" s="7">
        <v>210</v>
      </c>
      <c r="M195" s="8">
        <f>IF(L195&gt;166,(L195-166)*1.4,0)</f>
        <v>61.599999999999994</v>
      </c>
      <c r="N195" s="6">
        <v>11.21</v>
      </c>
      <c r="O195" s="6">
        <f>IF(N195&lt;&gt;0,(12.7-N195)*45,0)</f>
        <v>67.049999999999926</v>
      </c>
      <c r="P195" s="9">
        <f>SUM(F195,I195,K195,M195,O195)</f>
        <v>353.96999999999991</v>
      </c>
      <c r="Q195" s="5">
        <v>0.5</v>
      </c>
    </row>
    <row r="196" spans="1:17" ht="15.9" thickBot="1" x14ac:dyDescent="0.65">
      <c r="A196" s="15">
        <v>193</v>
      </c>
      <c r="B196" s="20" t="s">
        <v>31</v>
      </c>
      <c r="C196" s="16">
        <v>7</v>
      </c>
      <c r="D196" s="10">
        <v>2009</v>
      </c>
      <c r="E196" s="6">
        <v>184</v>
      </c>
      <c r="F196" s="6">
        <f>IF(E196&gt;163,(E196-163)*4.5,0)</f>
        <v>94.5</v>
      </c>
      <c r="G196" s="7">
        <v>238</v>
      </c>
      <c r="H196" s="7">
        <v>296</v>
      </c>
      <c r="I196" s="7">
        <f>IF(H196&gt;256,(H196-256)*3,0)</f>
        <v>120</v>
      </c>
      <c r="J196" s="6">
        <v>11.63</v>
      </c>
      <c r="K196" s="7">
        <f>IF(J196&gt;7.8,(J196-7.8)*12.4,0)</f>
        <v>47.492000000000012</v>
      </c>
      <c r="L196" s="7">
        <v>205</v>
      </c>
      <c r="M196" s="8">
        <f>IF(L196&gt;166,(L196-166)*1.4,0)</f>
        <v>54.599999999999994</v>
      </c>
      <c r="N196" s="6">
        <v>11.88</v>
      </c>
      <c r="O196" s="6">
        <f>IF(N196&lt;&gt;0,(12.7-N196)*45,0)</f>
        <v>36.899999999999935</v>
      </c>
      <c r="P196" s="9">
        <f>SUM(F196,I196,K196,M196,O196)</f>
        <v>353.4919999999999</v>
      </c>
      <c r="Q196" s="5">
        <v>0.5</v>
      </c>
    </row>
    <row r="197" spans="1:17" ht="15.9" thickBot="1" x14ac:dyDescent="0.65">
      <c r="A197" s="15">
        <v>193</v>
      </c>
      <c r="B197" s="20" t="s">
        <v>38</v>
      </c>
      <c r="C197" s="16">
        <v>11</v>
      </c>
      <c r="D197" s="10">
        <v>2009</v>
      </c>
      <c r="E197" s="6">
        <v>183</v>
      </c>
      <c r="F197" s="6">
        <f>IF(E197&gt;163,(E197-163)*4.5,0)</f>
        <v>90</v>
      </c>
      <c r="G197" s="7">
        <v>242</v>
      </c>
      <c r="H197" s="7">
        <v>297</v>
      </c>
      <c r="I197" s="7">
        <f>IF(H197&gt;256,(H197-256)*3,0)</f>
        <v>123</v>
      </c>
      <c r="J197" s="6">
        <v>11.4</v>
      </c>
      <c r="K197" s="7">
        <f>IF(J197&gt;7.8,(J197-7.8)*12.4,0)</f>
        <v>44.640000000000008</v>
      </c>
      <c r="L197" s="7">
        <v>206</v>
      </c>
      <c r="M197" s="8">
        <f>IF(L197&gt;166,(L197-166)*1.4,0)</f>
        <v>56</v>
      </c>
      <c r="N197" s="6">
        <v>11.82</v>
      </c>
      <c r="O197" s="6">
        <f>IF(N197&lt;&gt;0,(12.7-N197)*45,0)</f>
        <v>39.599999999999952</v>
      </c>
      <c r="P197" s="9">
        <f>SUM(F197,I197,K197,M197,O197)</f>
        <v>353.23999999999995</v>
      </c>
      <c r="Q197" s="5">
        <v>1</v>
      </c>
    </row>
    <row r="198" spans="1:17" ht="15.9" thickBot="1" x14ac:dyDescent="0.65">
      <c r="A198" s="15">
        <v>193</v>
      </c>
      <c r="B198" s="20" t="s">
        <v>22</v>
      </c>
      <c r="C198" s="16">
        <v>1</v>
      </c>
      <c r="D198" s="10">
        <v>2009</v>
      </c>
      <c r="E198" s="6">
        <v>175</v>
      </c>
      <c r="F198" s="6">
        <f>IF(E198&gt;163,(E198-163)*4.5,0)</f>
        <v>54</v>
      </c>
      <c r="G198" s="7">
        <v>230</v>
      </c>
      <c r="H198" s="7">
        <v>281</v>
      </c>
      <c r="I198" s="7">
        <f>IF(H198&gt;256,(H198-256)*3,0)</f>
        <v>75</v>
      </c>
      <c r="J198" s="6">
        <v>14.1</v>
      </c>
      <c r="K198" s="7">
        <f>IF(J198&gt;7.8,(J198-7.8)*12.4,0)</f>
        <v>78.12</v>
      </c>
      <c r="L198" s="7">
        <v>225</v>
      </c>
      <c r="M198" s="8">
        <f>IF(L198&gt;166,(L198-166)*1.4,0)</f>
        <v>82.6</v>
      </c>
      <c r="N198" s="6">
        <v>11.29</v>
      </c>
      <c r="O198" s="6">
        <f>IF(N198&lt;&gt;0,(12.7-N198)*45,0)</f>
        <v>63.45</v>
      </c>
      <c r="P198" s="9">
        <f>SUM(F198,I198,K198,M198,O198)</f>
        <v>353.17</v>
      </c>
      <c r="Q198" s="5">
        <v>0.5</v>
      </c>
    </row>
    <row r="199" spans="1:17" ht="15.9" thickBot="1" x14ac:dyDescent="0.65">
      <c r="A199" s="15">
        <v>196</v>
      </c>
      <c r="B199" s="20" t="s">
        <v>26</v>
      </c>
      <c r="C199" s="16">
        <v>5</v>
      </c>
      <c r="D199" s="10">
        <v>2009</v>
      </c>
      <c r="E199" s="6">
        <v>171</v>
      </c>
      <c r="F199" s="6">
        <f>IF(E199&gt;163,(E199-163)*4.5,0)</f>
        <v>36</v>
      </c>
      <c r="G199" s="7">
        <v>224</v>
      </c>
      <c r="H199" s="7">
        <v>282</v>
      </c>
      <c r="I199" s="7">
        <f>IF(H199&gt;256,(H199-256)*3,0)</f>
        <v>78</v>
      </c>
      <c r="J199" s="6">
        <v>16</v>
      </c>
      <c r="K199" s="7">
        <f>IF(J199&gt;7.8,(J199-7.8)*12.4,0)</f>
        <v>101.67999999999999</v>
      </c>
      <c r="L199" s="7">
        <v>220</v>
      </c>
      <c r="M199" s="8">
        <f>IF(L199&gt;166,(L199-166)*1.4,0)</f>
        <v>75.599999999999994</v>
      </c>
      <c r="N199" s="6">
        <v>11.36</v>
      </c>
      <c r="O199" s="6">
        <f>IF(N199&lt;&gt;0,(12.7-N199)*45,0)</f>
        <v>60.3</v>
      </c>
      <c r="P199" s="9">
        <f>SUM(F199,I199,K199,M199,O199)</f>
        <v>351.58</v>
      </c>
      <c r="Q199" s="5">
        <v>0.5</v>
      </c>
    </row>
    <row r="200" spans="1:17" ht="15.9" thickBot="1" x14ac:dyDescent="0.65">
      <c r="A200" s="15">
        <v>197</v>
      </c>
      <c r="B200" s="20" t="s">
        <v>34</v>
      </c>
      <c r="C200" s="16">
        <v>14</v>
      </c>
      <c r="D200" s="10">
        <v>2007</v>
      </c>
      <c r="E200" s="6">
        <v>173</v>
      </c>
      <c r="F200" s="6">
        <f>IF(E200&gt;163,(E200-163)*4.5,0)</f>
        <v>45</v>
      </c>
      <c r="G200" s="7">
        <v>224</v>
      </c>
      <c r="H200" s="7">
        <v>277</v>
      </c>
      <c r="I200" s="7">
        <f>IF(H200&gt;256,(H200-256)*3,0)</f>
        <v>63</v>
      </c>
      <c r="J200" s="6">
        <v>14.9</v>
      </c>
      <c r="K200" s="7">
        <f>IF(J200&gt;7.8,(J200-7.8)*12.4,0)</f>
        <v>88.04</v>
      </c>
      <c r="L200" s="7">
        <v>236</v>
      </c>
      <c r="M200" s="8">
        <f>IF(L200&gt;166,(L200-166)*1.4,0)</f>
        <v>98</v>
      </c>
      <c r="N200" s="6">
        <v>11.46</v>
      </c>
      <c r="O200" s="6">
        <f>IF(N200&lt;&gt;0,(12.7-N200)*45,0)</f>
        <v>55.799999999999926</v>
      </c>
      <c r="P200" s="9">
        <f>SUM(F200,I200,K200,M200,O200)</f>
        <v>349.83999999999992</v>
      </c>
      <c r="Q200" s="5">
        <v>0.5</v>
      </c>
    </row>
    <row r="201" spans="1:17" ht="15.9" thickBot="1" x14ac:dyDescent="0.65">
      <c r="A201" s="15">
        <v>198</v>
      </c>
      <c r="B201" s="20" t="s">
        <v>32</v>
      </c>
      <c r="C201" s="16">
        <v>32</v>
      </c>
      <c r="D201" s="5">
        <v>2008</v>
      </c>
      <c r="E201" s="6">
        <v>179</v>
      </c>
      <c r="F201" s="6">
        <f>IF(E201&gt;163,(E201-163)*4.5,0)</f>
        <v>72</v>
      </c>
      <c r="G201" s="7">
        <v>235</v>
      </c>
      <c r="H201" s="7">
        <v>294</v>
      </c>
      <c r="I201" s="7">
        <f>IF(H201&gt;256,(H201-256)*3,0)</f>
        <v>114</v>
      </c>
      <c r="J201" s="6">
        <v>10.5</v>
      </c>
      <c r="K201" s="7">
        <f>IF(J201&gt;7.8,(J201-7.8)*12.4,0)</f>
        <v>33.480000000000004</v>
      </c>
      <c r="L201" s="7">
        <v>234</v>
      </c>
      <c r="M201" s="8">
        <f>IF(L201&gt;166,(L201-166)*1.4,0)</f>
        <v>95.199999999999989</v>
      </c>
      <c r="N201" s="6">
        <v>11.93</v>
      </c>
      <c r="O201" s="6">
        <f>IF(N201&lt;&gt;0,(12.7-N201)*45,0)</f>
        <v>34.649999999999977</v>
      </c>
      <c r="P201" s="9">
        <f>SUM(F201,I201,K201,M201,O201)</f>
        <v>349.33</v>
      </c>
      <c r="Q201" s="5">
        <v>0.5</v>
      </c>
    </row>
    <row r="202" spans="1:17" ht="15.9" thickBot="1" x14ac:dyDescent="0.65">
      <c r="A202" s="15">
        <v>199</v>
      </c>
      <c r="B202" s="20" t="s">
        <v>38</v>
      </c>
      <c r="C202" s="16">
        <v>1</v>
      </c>
      <c r="D202" s="10">
        <v>2005</v>
      </c>
      <c r="E202" s="6">
        <v>178</v>
      </c>
      <c r="F202" s="6">
        <f>IF(E202&gt;163,(E202-163)*4.5,0)</f>
        <v>67.5</v>
      </c>
      <c r="G202" s="7">
        <v>232</v>
      </c>
      <c r="H202" s="7">
        <v>285</v>
      </c>
      <c r="I202" s="7">
        <f>IF(H202&gt;256,(H202-256)*3,0)</f>
        <v>87</v>
      </c>
      <c r="J202" s="6">
        <v>16.399999999999999</v>
      </c>
      <c r="K202" s="7">
        <f>IF(J202&gt;7.8,(J202-7.8)*12.4,0)</f>
        <v>106.63999999999997</v>
      </c>
      <c r="L202" s="7">
        <v>201</v>
      </c>
      <c r="M202" s="8">
        <f>IF(L202&gt;166,(L202-166)*1.4,0)</f>
        <v>49</v>
      </c>
      <c r="N202" s="6">
        <v>11.88</v>
      </c>
      <c r="O202" s="6">
        <f>IF(N202&lt;&gt;0,(12.7-N202)*45,0)</f>
        <v>36.899999999999935</v>
      </c>
      <c r="P202" s="9">
        <f>SUM(F202,I202,K202,M202,O202)</f>
        <v>347.03999999999991</v>
      </c>
      <c r="Q202" s="5"/>
    </row>
    <row r="203" spans="1:17" ht="15.9" thickBot="1" x14ac:dyDescent="0.65">
      <c r="A203" s="15">
        <v>199</v>
      </c>
      <c r="B203" s="20" t="s">
        <v>21</v>
      </c>
      <c r="C203" s="16">
        <v>17</v>
      </c>
      <c r="D203" s="10">
        <v>2006</v>
      </c>
      <c r="E203" s="6">
        <v>170</v>
      </c>
      <c r="F203" s="6">
        <f>IF(E203&gt;163,(E203-163)*4.5,0)</f>
        <v>31.5</v>
      </c>
      <c r="G203" s="7">
        <v>228</v>
      </c>
      <c r="H203" s="7">
        <v>279</v>
      </c>
      <c r="I203" s="7">
        <f>IF(H203&gt;256,(H203-256)*3,0)</f>
        <v>69</v>
      </c>
      <c r="J203" s="6">
        <v>16.600000000000001</v>
      </c>
      <c r="K203" s="7">
        <f>IF(J203&gt;7.8,(J203-7.8)*12.4,0)</f>
        <v>109.12000000000002</v>
      </c>
      <c r="L203" s="7">
        <v>217</v>
      </c>
      <c r="M203" s="8">
        <f>IF(L203&gt;166,(L203-166)*1.4,0)</f>
        <v>71.399999999999991</v>
      </c>
      <c r="N203" s="6">
        <v>11.24</v>
      </c>
      <c r="O203" s="6">
        <f>IF(N203&lt;&gt;0,(12.7-N203)*45,0)</f>
        <v>65.69999999999996</v>
      </c>
      <c r="P203" s="9">
        <f>SUM(F203,I203,K203,M203,O203)</f>
        <v>346.71999999999991</v>
      </c>
      <c r="Q203" s="5"/>
    </row>
    <row r="204" spans="1:17" ht="15.9" thickBot="1" x14ac:dyDescent="0.65">
      <c r="A204" s="15">
        <v>199</v>
      </c>
      <c r="B204" s="20" t="s">
        <v>38</v>
      </c>
      <c r="C204" s="16">
        <v>14</v>
      </c>
      <c r="D204" s="5">
        <v>2008</v>
      </c>
      <c r="E204" s="6">
        <v>177</v>
      </c>
      <c r="F204" s="6">
        <f>IF(E204&gt;163,(E204-163)*4.5,0)</f>
        <v>63</v>
      </c>
      <c r="G204" s="7">
        <v>233</v>
      </c>
      <c r="H204" s="7">
        <v>278</v>
      </c>
      <c r="I204" s="7">
        <f>IF(H204&gt;256,(H204-256)*3,0)</f>
        <v>66</v>
      </c>
      <c r="J204" s="6">
        <v>15.1</v>
      </c>
      <c r="K204" s="7">
        <f>IF(J204&gt;7.8,(J204-7.8)*12.4,0)</f>
        <v>90.52</v>
      </c>
      <c r="L204" s="7">
        <v>225</v>
      </c>
      <c r="M204" s="8">
        <f>IF(L204&gt;166,(L204-166)*1.4,0)</f>
        <v>82.6</v>
      </c>
      <c r="N204" s="6">
        <v>11.71</v>
      </c>
      <c r="O204" s="6">
        <f>IF(N204&lt;&gt;0,(12.7-N204)*45,0)</f>
        <v>44.549999999999926</v>
      </c>
      <c r="P204" s="9">
        <f>SUM(F204,I204,K204,M204,O204)</f>
        <v>346.66999999999996</v>
      </c>
      <c r="Q204" s="5"/>
    </row>
    <row r="205" spans="1:17" ht="15.9" thickBot="1" x14ac:dyDescent="0.65">
      <c r="A205" s="15">
        <v>202</v>
      </c>
      <c r="B205" s="20" t="s">
        <v>37</v>
      </c>
      <c r="C205" s="16">
        <v>3</v>
      </c>
      <c r="D205" s="10">
        <v>2010</v>
      </c>
      <c r="E205" s="6">
        <v>175</v>
      </c>
      <c r="F205" s="6">
        <f>IF(E205&gt;163,(E205-163)*4.5,0)</f>
        <v>54</v>
      </c>
      <c r="G205" s="7">
        <v>225</v>
      </c>
      <c r="H205" s="7">
        <v>288</v>
      </c>
      <c r="I205" s="7">
        <f>IF(H205&gt;256,(H205-256)*3,0)</f>
        <v>96</v>
      </c>
      <c r="J205" s="6">
        <v>13.83</v>
      </c>
      <c r="K205" s="7">
        <f>IF(J205&gt;7.8,(J205-7.8)*12.4,0)</f>
        <v>74.772000000000006</v>
      </c>
      <c r="L205" s="7">
        <v>214</v>
      </c>
      <c r="M205" s="8">
        <f>IF(L205&gt;166,(L205-166)*1.4,0)</f>
        <v>67.199999999999989</v>
      </c>
      <c r="N205" s="6">
        <v>11.5</v>
      </c>
      <c r="O205" s="6">
        <f>IF(N205&lt;&gt;0,(12.7-N205)*45,0)</f>
        <v>53.999999999999972</v>
      </c>
      <c r="P205" s="9">
        <f>SUM(F205,I205,K205,M205,O205)</f>
        <v>345.97199999999998</v>
      </c>
      <c r="Q205" s="5">
        <v>0.5</v>
      </c>
    </row>
    <row r="206" spans="1:17" ht="15.9" thickBot="1" x14ac:dyDescent="0.65">
      <c r="A206" s="15">
        <v>202</v>
      </c>
      <c r="B206" s="20" t="s">
        <v>17</v>
      </c>
      <c r="C206" s="16">
        <v>1</v>
      </c>
      <c r="D206" s="5">
        <v>2008</v>
      </c>
      <c r="E206" s="6">
        <v>181</v>
      </c>
      <c r="F206" s="6">
        <f>IF(E206&gt;163,(E206-163)*4.5,0)</f>
        <v>81</v>
      </c>
      <c r="G206" s="7">
        <v>232</v>
      </c>
      <c r="H206" s="7">
        <v>283</v>
      </c>
      <c r="I206" s="7">
        <f>IF(H206&gt;256,(H206-256)*3,0)</f>
        <v>81</v>
      </c>
      <c r="J206" s="6">
        <v>14.08</v>
      </c>
      <c r="K206" s="7">
        <f>IF(J206&gt;7.8,(J206-7.8)*12.4,0)</f>
        <v>77.872</v>
      </c>
      <c r="L206" s="7">
        <v>214</v>
      </c>
      <c r="M206" s="8">
        <f>IF(L206&gt;166,(L206-166)*1.4,0)</f>
        <v>67.199999999999989</v>
      </c>
      <c r="N206" s="6">
        <v>11.84</v>
      </c>
      <c r="O206" s="6">
        <f>IF(N206&lt;&gt;0,(12.7-N206)*45,0)</f>
        <v>38.699999999999974</v>
      </c>
      <c r="P206" s="9">
        <f>SUM(F206,I206,K206,M206,O206)</f>
        <v>345.77199999999999</v>
      </c>
      <c r="Q206" s="5">
        <v>0.5</v>
      </c>
    </row>
    <row r="207" spans="1:17" ht="15.9" thickBot="1" x14ac:dyDescent="0.65">
      <c r="A207" s="15">
        <v>204</v>
      </c>
      <c r="B207" s="20" t="s">
        <v>38</v>
      </c>
      <c r="C207" s="16">
        <v>3</v>
      </c>
      <c r="D207" s="5">
        <v>2008</v>
      </c>
      <c r="E207" s="6">
        <v>168</v>
      </c>
      <c r="F207" s="6">
        <f>IF(E207&gt;163,(E207-163)*4.5,0)</f>
        <v>22.5</v>
      </c>
      <c r="G207" s="7">
        <v>220</v>
      </c>
      <c r="H207" s="7">
        <v>272</v>
      </c>
      <c r="I207" s="7">
        <f>IF(H207&gt;256,(H207-256)*3,0)</f>
        <v>48</v>
      </c>
      <c r="J207" s="6">
        <v>19.3</v>
      </c>
      <c r="K207" s="7">
        <f>IF(J207&gt;7.8,(J207-7.8)*12.4,0)</f>
        <v>142.6</v>
      </c>
      <c r="L207" s="7">
        <v>225</v>
      </c>
      <c r="M207" s="8">
        <f>IF(L207&gt;166,(L207-166)*1.4,0)</f>
        <v>82.6</v>
      </c>
      <c r="N207" s="6">
        <v>11.6</v>
      </c>
      <c r="O207" s="6">
        <f>IF(N207&lt;&gt;0,(12.7-N207)*45,0)</f>
        <v>49.499999999999986</v>
      </c>
      <c r="P207" s="9">
        <f>SUM(F207,I207,K207,M207,O207)</f>
        <v>345.2</v>
      </c>
      <c r="Q207" s="5">
        <v>0.5</v>
      </c>
    </row>
    <row r="208" spans="1:17" ht="15.9" thickBot="1" x14ac:dyDescent="0.65">
      <c r="A208" s="15">
        <v>204</v>
      </c>
      <c r="B208" s="20" t="s">
        <v>38</v>
      </c>
      <c r="C208" s="16">
        <v>2</v>
      </c>
      <c r="D208" s="5">
        <v>2008</v>
      </c>
      <c r="E208" s="6">
        <v>177</v>
      </c>
      <c r="F208" s="6">
        <f>IF(E208&gt;163,(E208-163)*4.5,0)</f>
        <v>63</v>
      </c>
      <c r="G208" s="7">
        <v>229</v>
      </c>
      <c r="H208" s="7">
        <v>280</v>
      </c>
      <c r="I208" s="7">
        <f>IF(H208&gt;256,(H208-256)*3,0)</f>
        <v>72</v>
      </c>
      <c r="J208" s="6">
        <v>12.8</v>
      </c>
      <c r="K208" s="7">
        <f>IF(J208&gt;7.8,(J208-7.8)*12.4,0)</f>
        <v>62.000000000000014</v>
      </c>
      <c r="L208" s="7">
        <v>220</v>
      </c>
      <c r="M208" s="8">
        <f>IF(L208&gt;166,(L208-166)*1.4,0)</f>
        <v>75.599999999999994</v>
      </c>
      <c r="N208" s="6">
        <v>11.1</v>
      </c>
      <c r="O208" s="6">
        <f>IF(N208&lt;&gt;0,(12.7-N208)*45,0)</f>
        <v>71.999999999999986</v>
      </c>
      <c r="P208" s="9">
        <f>SUM(F208,I208,K208,M208,O208)</f>
        <v>344.6</v>
      </c>
      <c r="Q208" s="5">
        <v>0.5</v>
      </c>
    </row>
    <row r="209" spans="1:17" ht="15.9" thickBot="1" x14ac:dyDescent="0.65">
      <c r="A209" s="15">
        <v>206</v>
      </c>
      <c r="B209" s="20" t="s">
        <v>17</v>
      </c>
      <c r="C209" s="16">
        <v>17</v>
      </c>
      <c r="D209" s="10">
        <v>2007</v>
      </c>
      <c r="E209" s="6">
        <v>173</v>
      </c>
      <c r="F209" s="6">
        <f>IF(E209&gt;163,(E209-163)*4.5,0)</f>
        <v>45</v>
      </c>
      <c r="G209" s="7">
        <v>227</v>
      </c>
      <c r="H209" s="7">
        <v>284</v>
      </c>
      <c r="I209" s="7">
        <f>IF(H209&gt;256,(H209-256)*3,0)</f>
        <v>84</v>
      </c>
      <c r="J209" s="6">
        <v>14.4</v>
      </c>
      <c r="K209" s="7">
        <f>IF(J209&gt;7.8,(J209-7.8)*12.4,0)</f>
        <v>81.84</v>
      </c>
      <c r="L209" s="7">
        <v>226</v>
      </c>
      <c r="M209" s="8">
        <f>IF(L209&gt;166,(L209-166)*1.4,0)</f>
        <v>84</v>
      </c>
      <c r="N209" s="6">
        <v>11.65</v>
      </c>
      <c r="O209" s="6">
        <f>IF(N209&lt;&gt;0,(12.7-N209)*45,0)</f>
        <v>47.24999999999995</v>
      </c>
      <c r="P209" s="9">
        <f>SUM(F209,I209,K209,M209,O209)</f>
        <v>342.09</v>
      </c>
      <c r="Q209" s="5"/>
    </row>
    <row r="210" spans="1:17" ht="15.9" thickBot="1" x14ac:dyDescent="0.65">
      <c r="A210" s="15">
        <v>206</v>
      </c>
      <c r="B210" s="20" t="s">
        <v>40</v>
      </c>
      <c r="C210" s="16">
        <v>20</v>
      </c>
      <c r="D210" s="5">
        <v>2008</v>
      </c>
      <c r="E210" s="6">
        <v>170</v>
      </c>
      <c r="F210" s="6">
        <f>IF(E210&gt;163,(E210-163)*4.5,0)</f>
        <v>31.5</v>
      </c>
      <c r="G210" s="7">
        <v>224</v>
      </c>
      <c r="H210" s="7">
        <v>280</v>
      </c>
      <c r="I210" s="7">
        <f>IF(H210&gt;256,(H210-256)*3,0)</f>
        <v>72</v>
      </c>
      <c r="J210" s="6">
        <v>12.8</v>
      </c>
      <c r="K210" s="7">
        <f>IF(J210&gt;7.8,(J210-7.8)*12.4,0)</f>
        <v>62.000000000000014</v>
      </c>
      <c r="L210" s="7">
        <v>232</v>
      </c>
      <c r="M210" s="8">
        <f>IF(L210&gt;166,(L210-166)*1.4,0)</f>
        <v>92.399999999999991</v>
      </c>
      <c r="N210" s="6">
        <v>10.83</v>
      </c>
      <c r="O210" s="6">
        <f>IF(N210&lt;&gt;0,(12.7-N210)*45,0)</f>
        <v>84.149999999999963</v>
      </c>
      <c r="P210" s="9">
        <f>SUM(F210,I210,K210,M210,O210)</f>
        <v>342.04999999999995</v>
      </c>
      <c r="Q210" s="5">
        <v>0.5</v>
      </c>
    </row>
    <row r="211" spans="1:17" ht="15.9" thickBot="1" x14ac:dyDescent="0.65">
      <c r="A211" s="15">
        <v>206</v>
      </c>
      <c r="B211" s="20" t="s">
        <v>34</v>
      </c>
      <c r="C211" s="16">
        <v>5</v>
      </c>
      <c r="D211" s="10">
        <v>2006</v>
      </c>
      <c r="E211" s="6">
        <v>178</v>
      </c>
      <c r="F211" s="6">
        <f>IF(E211&gt;163,(E211-163)*4.5,0)</f>
        <v>67.5</v>
      </c>
      <c r="G211" s="7">
        <v>233</v>
      </c>
      <c r="H211" s="7">
        <v>282</v>
      </c>
      <c r="I211" s="7">
        <f>IF(H211&gt;256,(H211-256)*3,0)</f>
        <v>78</v>
      </c>
      <c r="J211" s="6">
        <v>16.399999999999999</v>
      </c>
      <c r="K211" s="7">
        <f>IF(J211&gt;7.8,(J211-7.8)*12.4,0)</f>
        <v>106.63999999999997</v>
      </c>
      <c r="L211" s="7">
        <v>204</v>
      </c>
      <c r="M211" s="8">
        <f>IF(L211&gt;166,(L211-166)*1.4,0)</f>
        <v>53.199999999999996</v>
      </c>
      <c r="N211" s="6">
        <v>11.89</v>
      </c>
      <c r="O211" s="6">
        <f>IF(N211&lt;&gt;0,(12.7-N211)*45,0)</f>
        <v>36.449999999999946</v>
      </c>
      <c r="P211" s="9">
        <f>SUM(F211,I211,K211,M211,O211)</f>
        <v>341.78999999999991</v>
      </c>
      <c r="Q211" s="5"/>
    </row>
    <row r="212" spans="1:17" ht="15.9" thickBot="1" x14ac:dyDescent="0.65">
      <c r="A212" s="15">
        <v>206</v>
      </c>
      <c r="B212" s="20" t="s">
        <v>42</v>
      </c>
      <c r="C212" s="16">
        <v>13</v>
      </c>
      <c r="D212" s="5">
        <v>2008</v>
      </c>
      <c r="E212" s="6">
        <v>181</v>
      </c>
      <c r="F212" s="6">
        <f>IF(E212&gt;163,(E212-163)*4.5,0)</f>
        <v>81</v>
      </c>
      <c r="G212" s="7">
        <v>234</v>
      </c>
      <c r="H212" s="7">
        <v>285</v>
      </c>
      <c r="I212" s="7">
        <f>IF(H212&gt;256,(H212-256)*3,0)</f>
        <v>87</v>
      </c>
      <c r="J212" s="6">
        <v>16.3</v>
      </c>
      <c r="K212" s="7">
        <f>IF(J212&gt;7.8,(J212-7.8)*12.4,0)</f>
        <v>105.4</v>
      </c>
      <c r="L212" s="7">
        <v>201</v>
      </c>
      <c r="M212" s="8">
        <f>IF(L212&gt;166,(L212-166)*1.4,0)</f>
        <v>49</v>
      </c>
      <c r="N212" s="6">
        <v>12.27</v>
      </c>
      <c r="O212" s="6">
        <f>IF(N212&lt;&gt;0,(12.7-N212)*45,0)</f>
        <v>19.349999999999987</v>
      </c>
      <c r="P212" s="9">
        <f>SUM(F212,I212,K212,M212,O212)</f>
        <v>341.74999999999994</v>
      </c>
      <c r="Q212" s="5">
        <v>0.5</v>
      </c>
    </row>
    <row r="213" spans="1:17" ht="15.9" thickBot="1" x14ac:dyDescent="0.65">
      <c r="A213" s="15">
        <v>206</v>
      </c>
      <c r="B213" s="20" t="s">
        <v>38</v>
      </c>
      <c r="C213" s="16">
        <v>7</v>
      </c>
      <c r="D213" s="10">
        <v>2009</v>
      </c>
      <c r="E213" s="6">
        <v>177</v>
      </c>
      <c r="F213" s="6">
        <f>IF(E213&gt;163,(E213-163)*4.5,0)</f>
        <v>63</v>
      </c>
      <c r="G213" s="7">
        <v>228</v>
      </c>
      <c r="H213" s="7">
        <v>276</v>
      </c>
      <c r="I213" s="7">
        <f>IF(H213&gt;256,(H213-256)*3,0)</f>
        <v>60</v>
      </c>
      <c r="J213" s="6">
        <v>14.9</v>
      </c>
      <c r="K213" s="7">
        <f>IF(J213&gt;7.8,(J213-7.8)*12.4,0)</f>
        <v>88.04</v>
      </c>
      <c r="L213" s="7">
        <v>214</v>
      </c>
      <c r="M213" s="8">
        <f>IF(L213&gt;166,(L213-166)*1.4,0)</f>
        <v>67.199999999999989</v>
      </c>
      <c r="N213" s="6">
        <v>11.29</v>
      </c>
      <c r="O213" s="6">
        <f>IF(N213&lt;&gt;0,(12.7-N213)*45,0)</f>
        <v>63.45</v>
      </c>
      <c r="P213" s="9">
        <f>SUM(F213,I213,K213,M213,O213)</f>
        <v>341.69</v>
      </c>
      <c r="Q213" s="5">
        <v>0.5</v>
      </c>
    </row>
    <row r="214" spans="1:17" ht="15.9" thickBot="1" x14ac:dyDescent="0.65">
      <c r="A214" s="15">
        <v>211</v>
      </c>
      <c r="B214" s="20" t="s">
        <v>16</v>
      </c>
      <c r="C214" s="16">
        <v>5</v>
      </c>
      <c r="D214" s="10">
        <v>2006</v>
      </c>
      <c r="E214" s="6">
        <v>176.5</v>
      </c>
      <c r="F214" s="6">
        <f>IF(E214&gt;163,(E214-163)*4.5,0)</f>
        <v>60.75</v>
      </c>
      <c r="G214" s="7">
        <v>235</v>
      </c>
      <c r="H214" s="7">
        <v>283</v>
      </c>
      <c r="I214" s="7">
        <f>IF(H214&gt;256,(H214-256)*3,0)</f>
        <v>81</v>
      </c>
      <c r="J214" s="6">
        <v>13.7</v>
      </c>
      <c r="K214" s="7">
        <f>IF(J214&gt;7.8,(J214-7.8)*12.4,0)</f>
        <v>73.16</v>
      </c>
      <c r="L214" s="7">
        <v>215</v>
      </c>
      <c r="M214" s="8">
        <f>IF(L214&gt;166,(L214-166)*1.4,0)</f>
        <v>68.599999999999994</v>
      </c>
      <c r="N214" s="6">
        <v>11.42</v>
      </c>
      <c r="O214" s="6">
        <f>IF(N214&lt;&gt;0,(12.7-N214)*45,0)</f>
        <v>57.599999999999973</v>
      </c>
      <c r="P214" s="9">
        <f>SUM(F214,I214,K214,M214,O214)</f>
        <v>341.10999999999996</v>
      </c>
      <c r="Q214" s="5"/>
    </row>
    <row r="215" spans="1:17" ht="15.9" thickBot="1" x14ac:dyDescent="0.65">
      <c r="A215" s="15">
        <v>212</v>
      </c>
      <c r="B215" s="20" t="s">
        <v>38</v>
      </c>
      <c r="C215" s="16">
        <v>11</v>
      </c>
      <c r="D215" s="10">
        <v>2006</v>
      </c>
      <c r="E215" s="6">
        <v>176</v>
      </c>
      <c r="F215" s="6">
        <f>IF(E215&gt;163,(E215-163)*4.5,0)</f>
        <v>58.5</v>
      </c>
      <c r="G215" s="7">
        <v>230</v>
      </c>
      <c r="H215" s="7">
        <v>284</v>
      </c>
      <c r="I215" s="7">
        <f>IF(H215&gt;256,(H215-256)*3,0)</f>
        <v>84</v>
      </c>
      <c r="J215" s="6">
        <v>12.8</v>
      </c>
      <c r="K215" s="7">
        <f>IF(J215&gt;7.8,(J215-7.8)*12.4,0)</f>
        <v>62.000000000000014</v>
      </c>
      <c r="L215" s="7">
        <v>211</v>
      </c>
      <c r="M215" s="8">
        <f>IF(L215&gt;166,(L215-166)*1.4,0)</f>
        <v>62.999999999999993</v>
      </c>
      <c r="N215" s="6">
        <v>11.09</v>
      </c>
      <c r="O215" s="6">
        <f>IF(N215&lt;&gt;0,(12.7-N215)*45,0)</f>
        <v>72.449999999999974</v>
      </c>
      <c r="P215" s="9">
        <f>SUM(F215,I215,K215,M215,O215)</f>
        <v>339.95</v>
      </c>
      <c r="Q215" s="5"/>
    </row>
    <row r="216" spans="1:17" ht="15.9" thickBot="1" x14ac:dyDescent="0.65">
      <c r="A216" s="15">
        <v>212</v>
      </c>
      <c r="B216" s="20" t="s">
        <v>34</v>
      </c>
      <c r="C216" s="16">
        <v>7</v>
      </c>
      <c r="D216" s="10">
        <v>2006</v>
      </c>
      <c r="E216" s="6">
        <v>167</v>
      </c>
      <c r="F216" s="6">
        <f>IF(E216&gt;163,(E216-163)*4.5,0)</f>
        <v>18</v>
      </c>
      <c r="G216" s="7">
        <v>222</v>
      </c>
      <c r="H216" s="7">
        <v>281</v>
      </c>
      <c r="I216" s="7">
        <f>IF(H216&gt;256,(H216-256)*3,0)</f>
        <v>75</v>
      </c>
      <c r="J216" s="6">
        <v>16.100000000000001</v>
      </c>
      <c r="K216" s="7">
        <f>IF(J216&gt;7.8,(J216-7.8)*12.4,0)</f>
        <v>102.92000000000002</v>
      </c>
      <c r="L216" s="7">
        <v>225</v>
      </c>
      <c r="M216" s="8">
        <f>IF(L216&gt;166,(L216-166)*1.4,0)</f>
        <v>82.6</v>
      </c>
      <c r="N216" s="6">
        <v>11.34</v>
      </c>
      <c r="O216" s="6">
        <f>IF(N216&lt;&gt;0,(12.7-N216)*45,0)</f>
        <v>61.199999999999974</v>
      </c>
      <c r="P216" s="9">
        <f>SUM(F216,I216,K216,M216,O216)</f>
        <v>339.71999999999997</v>
      </c>
      <c r="Q216" s="5"/>
    </row>
    <row r="217" spans="1:17" ht="15.9" thickBot="1" x14ac:dyDescent="0.65">
      <c r="A217" s="15">
        <v>214</v>
      </c>
      <c r="B217" s="20" t="s">
        <v>38</v>
      </c>
      <c r="C217" s="16">
        <v>17</v>
      </c>
      <c r="D217" s="10">
        <v>2007</v>
      </c>
      <c r="E217" s="6">
        <v>174</v>
      </c>
      <c r="F217" s="6">
        <f>IF(E217&gt;163,(E217-163)*4.5,0)</f>
        <v>49.5</v>
      </c>
      <c r="G217" s="7">
        <v>225</v>
      </c>
      <c r="H217" s="7">
        <v>284</v>
      </c>
      <c r="I217" s="7">
        <f>IF(H217&gt;256,(H217-256)*3,0)</f>
        <v>84</v>
      </c>
      <c r="J217" s="6">
        <v>13.8</v>
      </c>
      <c r="K217" s="7">
        <f>IF(J217&gt;7.8,(J217-7.8)*12.4,0)</f>
        <v>74.40000000000002</v>
      </c>
      <c r="L217" s="7">
        <v>221</v>
      </c>
      <c r="M217" s="8">
        <f>IF(L217&gt;166,(L217-166)*1.4,0)</f>
        <v>77</v>
      </c>
      <c r="N217" s="6">
        <v>11.52</v>
      </c>
      <c r="O217" s="6">
        <f>IF(N217&lt;&gt;0,(12.7-N217)*45,0)</f>
        <v>53.099999999999987</v>
      </c>
      <c r="P217" s="9">
        <f>SUM(F217,I217,K217,M217,O217)</f>
        <v>338</v>
      </c>
      <c r="Q217" s="5"/>
    </row>
    <row r="218" spans="1:17" ht="15.9" thickBot="1" x14ac:dyDescent="0.65">
      <c r="A218" s="15">
        <v>214</v>
      </c>
      <c r="B218" s="20" t="s">
        <v>31</v>
      </c>
      <c r="C218" s="16">
        <v>8</v>
      </c>
      <c r="D218" s="10">
        <v>2007</v>
      </c>
      <c r="E218" s="6">
        <v>178</v>
      </c>
      <c r="F218" s="6">
        <f>IF(E218&gt;163,(E218-163)*4.5,0)</f>
        <v>67.5</v>
      </c>
      <c r="G218" s="7">
        <v>226</v>
      </c>
      <c r="H218" s="7">
        <v>284</v>
      </c>
      <c r="I218" s="7">
        <f>IF(H218&gt;256,(H218-256)*3,0)</f>
        <v>84</v>
      </c>
      <c r="J218" s="6">
        <v>12</v>
      </c>
      <c r="K218" s="7">
        <f>IF(J218&gt;7.8,(J218-7.8)*12.4,0)</f>
        <v>52.080000000000005</v>
      </c>
      <c r="L218" s="7">
        <v>225</v>
      </c>
      <c r="M218" s="8">
        <f>IF(L218&gt;166,(L218-166)*1.4,0)</f>
        <v>82.6</v>
      </c>
      <c r="N218" s="6">
        <v>11.55</v>
      </c>
      <c r="O218" s="6">
        <f>IF(N218&lt;&gt;0,(12.7-N218)*45,0)</f>
        <v>51.749999999999936</v>
      </c>
      <c r="P218" s="9">
        <f>SUM(F218,I218,K218,M218,O218)</f>
        <v>337.92999999999995</v>
      </c>
      <c r="Q218" s="5"/>
    </row>
    <row r="219" spans="1:17" ht="15.9" thickBot="1" x14ac:dyDescent="0.65">
      <c r="A219" s="15">
        <v>216</v>
      </c>
      <c r="B219" s="20" t="s">
        <v>6</v>
      </c>
      <c r="C219" s="16">
        <v>6</v>
      </c>
      <c r="D219" s="10">
        <v>2007</v>
      </c>
      <c r="E219" s="6">
        <v>178</v>
      </c>
      <c r="F219" s="6">
        <f>IF(E219&gt;163,(E219-163)*4.5,0)</f>
        <v>67.5</v>
      </c>
      <c r="G219" s="7">
        <v>229</v>
      </c>
      <c r="H219" s="7">
        <v>282</v>
      </c>
      <c r="I219" s="7">
        <f>IF(H219&gt;256,(H219-256)*3,0)</f>
        <v>78</v>
      </c>
      <c r="J219" s="6">
        <v>11.9</v>
      </c>
      <c r="K219" s="7">
        <f>IF(J219&gt;7.8,(J219-7.8)*12.4,0)</f>
        <v>50.840000000000011</v>
      </c>
      <c r="L219" s="7">
        <v>220</v>
      </c>
      <c r="M219" s="8">
        <f>IF(L219&gt;166,(L219-166)*1.4,0)</f>
        <v>75.599999999999994</v>
      </c>
      <c r="N219" s="6">
        <v>11.3</v>
      </c>
      <c r="O219" s="6">
        <f>IF(N219&lt;&gt;0,(12.7-N219)*45,0)</f>
        <v>62.999999999999936</v>
      </c>
      <c r="P219" s="9">
        <f>SUM(F219,I219,K219,M219,O219)</f>
        <v>334.93999999999994</v>
      </c>
      <c r="Q219" s="5">
        <v>0.5</v>
      </c>
    </row>
    <row r="220" spans="1:17" ht="15.9" thickBot="1" x14ac:dyDescent="0.65">
      <c r="A220" s="15">
        <v>216</v>
      </c>
      <c r="B220" s="20" t="s">
        <v>26</v>
      </c>
      <c r="C220" s="16">
        <v>6</v>
      </c>
      <c r="D220" s="10">
        <v>2009</v>
      </c>
      <c r="E220" s="6">
        <v>178</v>
      </c>
      <c r="F220" s="6">
        <f>IF(E220&gt;163,(E220-163)*4.5,0)</f>
        <v>67.5</v>
      </c>
      <c r="G220" s="7">
        <v>235</v>
      </c>
      <c r="H220" s="7">
        <v>290</v>
      </c>
      <c r="I220" s="7">
        <f>IF(H220&gt;256,(H220-256)*3,0)</f>
        <v>102</v>
      </c>
      <c r="J220" s="6">
        <v>11</v>
      </c>
      <c r="K220" s="7">
        <f>IF(J220&gt;7.8,(J220-7.8)*12.4,0)</f>
        <v>39.680000000000007</v>
      </c>
      <c r="L220" s="7">
        <v>220</v>
      </c>
      <c r="M220" s="8">
        <f>IF(L220&gt;166,(L220-166)*1.4,0)</f>
        <v>75.599999999999994</v>
      </c>
      <c r="N220" s="6">
        <v>11.59</v>
      </c>
      <c r="O220" s="6">
        <f>IF(N220&lt;&gt;0,(12.7-N220)*45,0)</f>
        <v>49.949999999999974</v>
      </c>
      <c r="P220" s="9">
        <f>SUM(F220,I220,K220,M220,O220)</f>
        <v>334.72999999999996</v>
      </c>
      <c r="Q220" s="5">
        <v>0.5</v>
      </c>
    </row>
    <row r="221" spans="1:17" ht="15.9" thickBot="1" x14ac:dyDescent="0.65">
      <c r="A221" s="15">
        <v>218</v>
      </c>
      <c r="B221" s="20" t="s">
        <v>21</v>
      </c>
      <c r="C221" s="16">
        <v>16</v>
      </c>
      <c r="D221" s="5">
        <v>2008</v>
      </c>
      <c r="E221" s="6">
        <v>177</v>
      </c>
      <c r="F221" s="6">
        <f>IF(E221&gt;163,(E221-163)*4.5,0)</f>
        <v>63</v>
      </c>
      <c r="G221" s="7">
        <v>226</v>
      </c>
      <c r="H221" s="7">
        <v>282</v>
      </c>
      <c r="I221" s="7">
        <f>IF(H221&gt;256,(H221-256)*3,0)</f>
        <v>78</v>
      </c>
      <c r="J221" s="6">
        <v>13</v>
      </c>
      <c r="K221" s="7">
        <f>IF(J221&gt;7.8,(J221-7.8)*12.4,0)</f>
        <v>64.48</v>
      </c>
      <c r="L221" s="7">
        <v>221</v>
      </c>
      <c r="M221" s="8">
        <f>IF(L221&gt;166,(L221-166)*1.4,0)</f>
        <v>77</v>
      </c>
      <c r="N221" s="6">
        <v>11.55</v>
      </c>
      <c r="O221" s="6">
        <f>IF(N221&lt;&gt;0,(12.7-N221)*45,0)</f>
        <v>51.749999999999936</v>
      </c>
      <c r="P221" s="9">
        <f>SUM(F221,I221,K221,M221,O221)</f>
        <v>334.22999999999996</v>
      </c>
      <c r="Q221" s="5">
        <v>0.5</v>
      </c>
    </row>
    <row r="222" spans="1:17" ht="15.9" thickBot="1" x14ac:dyDescent="0.65">
      <c r="A222" s="15">
        <v>219</v>
      </c>
      <c r="B222" s="20" t="s">
        <v>35</v>
      </c>
      <c r="C222" s="16">
        <v>12</v>
      </c>
      <c r="D222" s="10">
        <v>2005</v>
      </c>
      <c r="E222" s="6">
        <v>178</v>
      </c>
      <c r="F222" s="6">
        <f>IF(E222&gt;163,(E222-163)*4.5,0)</f>
        <v>67.5</v>
      </c>
      <c r="G222" s="7">
        <v>227</v>
      </c>
      <c r="H222" s="7">
        <v>282</v>
      </c>
      <c r="I222" s="7">
        <f>IF(H222&gt;256,(H222-256)*3,0)</f>
        <v>78</v>
      </c>
      <c r="J222" s="6">
        <v>12</v>
      </c>
      <c r="K222" s="7">
        <f>IF(J222&gt;7.8,(J222-7.8)*12.4,0)</f>
        <v>52.080000000000005</v>
      </c>
      <c r="L222" s="7">
        <v>229</v>
      </c>
      <c r="M222" s="8">
        <f>IF(L222&gt;166,(L222-166)*1.4,0)</f>
        <v>88.199999999999989</v>
      </c>
      <c r="N222" s="6">
        <v>11.66</v>
      </c>
      <c r="O222" s="6">
        <f>IF(N222&lt;&gt;0,(12.7-N222)*45,0)</f>
        <v>46.799999999999962</v>
      </c>
      <c r="P222" s="9">
        <f>SUM(F222,I222,K222,M222,O222)</f>
        <v>332.57999999999993</v>
      </c>
      <c r="Q222" s="5"/>
    </row>
    <row r="223" spans="1:17" ht="15.9" thickBot="1" x14ac:dyDescent="0.65">
      <c r="A223" s="15">
        <v>220</v>
      </c>
      <c r="B223" s="20" t="s">
        <v>38</v>
      </c>
      <c r="C223" s="16">
        <v>19</v>
      </c>
      <c r="D223" s="10">
        <v>2007</v>
      </c>
      <c r="E223" s="6">
        <v>188</v>
      </c>
      <c r="F223" s="6">
        <f>IF(E223&gt;163,(E223-163)*4.5,0)</f>
        <v>112.5</v>
      </c>
      <c r="G223" s="7">
        <v>246</v>
      </c>
      <c r="H223" s="7">
        <v>293</v>
      </c>
      <c r="I223" s="7">
        <f>IF(H223&gt;256,(H223-256)*3,0)</f>
        <v>111</v>
      </c>
      <c r="J223" s="6">
        <v>12.2</v>
      </c>
      <c r="K223" s="7">
        <f>IF(J223&gt;7.8,(J223-7.8)*12.4,0)</f>
        <v>54.559999999999995</v>
      </c>
      <c r="L223" s="7">
        <v>201</v>
      </c>
      <c r="M223" s="8">
        <f>IF(L223&gt;166,(L223-166)*1.4,0)</f>
        <v>49</v>
      </c>
      <c r="N223" s="6">
        <v>12.59</v>
      </c>
      <c r="O223" s="6">
        <f>IF(N223&lt;&gt;0,(12.7-N223)*45,0)</f>
        <v>4.9499999999999744</v>
      </c>
      <c r="P223" s="9">
        <f>SUM(F223,I223,K223,M223,O223)</f>
        <v>332.01</v>
      </c>
      <c r="Q223" s="5"/>
    </row>
    <row r="224" spans="1:17" ht="15.9" thickBot="1" x14ac:dyDescent="0.65">
      <c r="A224" s="15">
        <v>220</v>
      </c>
      <c r="B224" s="20" t="s">
        <v>35</v>
      </c>
      <c r="C224" s="16">
        <v>9</v>
      </c>
      <c r="D224" s="10">
        <v>2007</v>
      </c>
      <c r="E224" s="6">
        <v>174</v>
      </c>
      <c r="F224" s="6">
        <f>IF(E224&gt;163,(E224-163)*4.5,0)</f>
        <v>49.5</v>
      </c>
      <c r="G224" s="7">
        <v>230</v>
      </c>
      <c r="H224" s="7">
        <v>284</v>
      </c>
      <c r="I224" s="7">
        <f>IF(H224&gt;256,(H224-256)*3,0)</f>
        <v>84</v>
      </c>
      <c r="J224" s="6">
        <v>10.9</v>
      </c>
      <c r="K224" s="7">
        <f>IF(J224&gt;7.8,(J224-7.8)*12.4,0)</f>
        <v>38.440000000000005</v>
      </c>
      <c r="L224" s="7">
        <v>244</v>
      </c>
      <c r="M224" s="8">
        <f>IF(L224&gt;166,(L224-166)*1.4,0)</f>
        <v>109.19999999999999</v>
      </c>
      <c r="N224" s="6">
        <v>11.57</v>
      </c>
      <c r="O224" s="6">
        <f>IF(N224&lt;&gt;0,(12.7-N224)*45,0)</f>
        <v>50.849999999999952</v>
      </c>
      <c r="P224" s="9">
        <f>SUM(F224,I224,K224,M224,O224)</f>
        <v>331.98999999999995</v>
      </c>
      <c r="Q224" s="5"/>
    </row>
    <row r="225" spans="1:17" ht="15.9" thickBot="1" x14ac:dyDescent="0.65">
      <c r="A225" s="15">
        <v>220</v>
      </c>
      <c r="B225" s="20" t="s">
        <v>32</v>
      </c>
      <c r="C225" s="16">
        <v>34</v>
      </c>
      <c r="D225" s="10">
        <v>2006</v>
      </c>
      <c r="E225" s="6">
        <v>189</v>
      </c>
      <c r="F225" s="6">
        <f>IF(E225&gt;163,(E225-163)*4.5,0)</f>
        <v>117</v>
      </c>
      <c r="G225" s="7">
        <v>242</v>
      </c>
      <c r="H225" s="7">
        <v>294</v>
      </c>
      <c r="I225" s="7">
        <f>IF(H225&gt;256,(H225-256)*3,0)</f>
        <v>114</v>
      </c>
      <c r="J225" s="6">
        <v>9.8000000000000007</v>
      </c>
      <c r="K225" s="7">
        <f>IF(J225&gt;7.8,(J225-7.8)*12.4,0)</f>
        <v>24.800000000000011</v>
      </c>
      <c r="L225" s="7">
        <v>210</v>
      </c>
      <c r="M225" s="8">
        <f>IF(L225&gt;166,(L225-166)*1.4,0)</f>
        <v>61.599999999999994</v>
      </c>
      <c r="N225" s="6">
        <v>12.38</v>
      </c>
      <c r="O225" s="6">
        <f>IF(N225&lt;&gt;0,(12.7-N225)*45,0)</f>
        <v>14.399999999999933</v>
      </c>
      <c r="P225" s="9">
        <f>SUM(F225,I225,K225,M225,O225)</f>
        <v>331.7999999999999</v>
      </c>
      <c r="Q225" s="5"/>
    </row>
    <row r="226" spans="1:17" ht="15.9" thickBot="1" x14ac:dyDescent="0.65">
      <c r="A226" s="15">
        <v>220</v>
      </c>
      <c r="B226" s="20" t="s">
        <v>31</v>
      </c>
      <c r="C226" s="16">
        <v>5</v>
      </c>
      <c r="D226" s="5">
        <v>2008</v>
      </c>
      <c r="E226" s="6">
        <v>179</v>
      </c>
      <c r="F226" s="6">
        <f>IF(E226&gt;163,(E226-163)*4.5,0)</f>
        <v>72</v>
      </c>
      <c r="G226" s="7">
        <v>232</v>
      </c>
      <c r="H226" s="7">
        <v>279</v>
      </c>
      <c r="I226" s="7">
        <f>IF(H226&gt;256,(H226-256)*3,0)</f>
        <v>69</v>
      </c>
      <c r="J226" s="6">
        <v>14.6</v>
      </c>
      <c r="K226" s="7">
        <f>IF(J226&gt;7.8,(J226-7.8)*12.4,0)</f>
        <v>84.32</v>
      </c>
      <c r="L226" s="7">
        <v>215</v>
      </c>
      <c r="M226" s="8">
        <f>IF(L226&gt;166,(L226-166)*1.4,0)</f>
        <v>68.599999999999994</v>
      </c>
      <c r="N226" s="6">
        <v>11.86</v>
      </c>
      <c r="O226" s="6">
        <f>IF(N226&lt;&gt;0,(12.7-N226)*45,0)</f>
        <v>37.799999999999997</v>
      </c>
      <c r="P226" s="9">
        <f>SUM(F226,I226,K226,M226,O226)</f>
        <v>331.71999999999997</v>
      </c>
      <c r="Q226" s="5">
        <v>0.5</v>
      </c>
    </row>
    <row r="227" spans="1:17" ht="15.9" thickBot="1" x14ac:dyDescent="0.65">
      <c r="A227" s="15">
        <v>220</v>
      </c>
      <c r="B227" s="20" t="s">
        <v>17</v>
      </c>
      <c r="C227" s="16">
        <v>4</v>
      </c>
      <c r="D227" s="10">
        <v>2009</v>
      </c>
      <c r="E227" s="6">
        <v>173</v>
      </c>
      <c r="F227" s="6">
        <f>IF(E227&gt;163,(E227-163)*4.5,0)</f>
        <v>45</v>
      </c>
      <c r="G227" s="7">
        <v>225</v>
      </c>
      <c r="H227" s="7">
        <v>283</v>
      </c>
      <c r="I227" s="7">
        <f>IF(H227&gt;256,(H227-256)*3,0)</f>
        <v>81</v>
      </c>
      <c r="J227" s="6">
        <v>11.6</v>
      </c>
      <c r="K227" s="7">
        <f>IF(J227&gt;7.8,(J227-7.8)*12.4,0)</f>
        <v>47.12</v>
      </c>
      <c r="L227" s="7">
        <v>231</v>
      </c>
      <c r="M227" s="8">
        <f>IF(L227&gt;166,(L227-166)*1.4,0)</f>
        <v>91</v>
      </c>
      <c r="N227" s="6">
        <v>11.2</v>
      </c>
      <c r="O227" s="6">
        <f>IF(N227&lt;&gt;0,(12.7-N227)*45,0)</f>
        <v>67.5</v>
      </c>
      <c r="P227" s="9">
        <f>SUM(F227,I227,K227,M227,O227)</f>
        <v>331.62</v>
      </c>
      <c r="Q227" s="5">
        <v>0.5</v>
      </c>
    </row>
    <row r="228" spans="1:17" ht="15.9" thickBot="1" x14ac:dyDescent="0.65">
      <c r="A228" s="15">
        <v>225</v>
      </c>
      <c r="B228" s="20" t="s">
        <v>32</v>
      </c>
      <c r="C228" s="16">
        <v>16</v>
      </c>
      <c r="D228" s="5">
        <v>2008</v>
      </c>
      <c r="E228" s="6">
        <v>176</v>
      </c>
      <c r="F228" s="6">
        <f>IF(E228&gt;163,(E228-163)*4.5,0)</f>
        <v>58.5</v>
      </c>
      <c r="G228" s="7">
        <v>230</v>
      </c>
      <c r="H228" s="7">
        <v>276</v>
      </c>
      <c r="I228" s="7">
        <f>IF(H228&gt;256,(H228-256)*3,0)</f>
        <v>60</v>
      </c>
      <c r="J228" s="6">
        <v>12.5</v>
      </c>
      <c r="K228" s="7">
        <f>IF(J228&gt;7.8,(J228-7.8)*12.4,0)</f>
        <v>58.28</v>
      </c>
      <c r="L228" s="7">
        <v>234</v>
      </c>
      <c r="M228" s="8">
        <f>IF(L228&gt;166,(L228-166)*1.4,0)</f>
        <v>95.199999999999989</v>
      </c>
      <c r="N228" s="6">
        <v>11.38</v>
      </c>
      <c r="O228" s="6">
        <f>IF(N228&lt;&gt;0,(12.7-N228)*45,0)</f>
        <v>59.399999999999935</v>
      </c>
      <c r="P228" s="9">
        <f>SUM(F228,I228,K228,M228,O228)</f>
        <v>331.37999999999994</v>
      </c>
      <c r="Q228" s="5">
        <v>0.5</v>
      </c>
    </row>
    <row r="229" spans="1:17" ht="15.9" thickBot="1" x14ac:dyDescent="0.65">
      <c r="A229" s="15">
        <v>226</v>
      </c>
      <c r="B229" s="20" t="s">
        <v>19</v>
      </c>
      <c r="C229" s="16">
        <v>1</v>
      </c>
      <c r="D229" s="10">
        <v>2010</v>
      </c>
      <c r="E229" s="6">
        <v>176</v>
      </c>
      <c r="F229" s="6">
        <f>IF(E229&gt;163,(E229-163)*4.5,0)</f>
        <v>58.5</v>
      </c>
      <c r="G229" s="7">
        <v>229</v>
      </c>
      <c r="H229" s="7">
        <v>280</v>
      </c>
      <c r="I229" s="7">
        <f>IF(H229&gt;256,(H229-256)*3,0)</f>
        <v>72</v>
      </c>
      <c r="J229" s="6">
        <v>13.7</v>
      </c>
      <c r="K229" s="7">
        <f>IF(J229&gt;7.8,(J229-7.8)*12.4,0)</f>
        <v>73.16</v>
      </c>
      <c r="L229" s="7">
        <v>210</v>
      </c>
      <c r="M229" s="8">
        <f>IF(L229&gt;166,(L229-166)*1.4,0)</f>
        <v>61.599999999999994</v>
      </c>
      <c r="N229" s="6">
        <v>11.31</v>
      </c>
      <c r="O229" s="6">
        <f>IF(N229&lt;&gt;0,(12.7-N229)*45,0)</f>
        <v>62.549999999999947</v>
      </c>
      <c r="P229" s="9">
        <f>SUM(F229,I229,K229,M229,O229)</f>
        <v>327.80999999999995</v>
      </c>
      <c r="Q229" s="5">
        <v>0.5</v>
      </c>
    </row>
    <row r="230" spans="1:17" ht="15.9" thickBot="1" x14ac:dyDescent="0.65">
      <c r="A230" s="15">
        <v>227</v>
      </c>
      <c r="B230" s="20" t="s">
        <v>39</v>
      </c>
      <c r="C230" s="16">
        <v>10</v>
      </c>
      <c r="D230" s="10">
        <v>2010</v>
      </c>
      <c r="E230" s="6">
        <v>181</v>
      </c>
      <c r="F230" s="6">
        <f>IF(E230&gt;163,(E230-163)*4.5,0)</f>
        <v>81</v>
      </c>
      <c r="G230" s="7">
        <v>238</v>
      </c>
      <c r="H230" s="7">
        <v>292</v>
      </c>
      <c r="I230" s="7">
        <f>IF(H230&gt;256,(H230-256)*3,0)</f>
        <v>108</v>
      </c>
      <c r="J230" s="6">
        <v>10.199999999999999</v>
      </c>
      <c r="K230" s="7">
        <f>IF(J230&gt;7.8,(J230-7.8)*12.4,0)</f>
        <v>29.759999999999994</v>
      </c>
      <c r="L230" s="7">
        <v>224</v>
      </c>
      <c r="M230" s="8">
        <f>IF(L230&gt;166,(L230-166)*1.4,0)</f>
        <v>81.199999999999989</v>
      </c>
      <c r="N230" s="6">
        <v>12.09</v>
      </c>
      <c r="O230" s="6">
        <f>IF(N230&lt;&gt;0,(12.7-N230)*45,0)</f>
        <v>27.449999999999974</v>
      </c>
      <c r="P230" s="9">
        <f>SUM(F230,I230,K230,M230,O230)</f>
        <v>327.40999999999997</v>
      </c>
      <c r="Q230" s="5">
        <v>0.5</v>
      </c>
    </row>
    <row r="231" spans="1:17" ht="15.9" thickBot="1" x14ac:dyDescent="0.65">
      <c r="A231" s="15">
        <v>227</v>
      </c>
      <c r="B231" s="20" t="s">
        <v>41</v>
      </c>
      <c r="C231" s="16">
        <v>1</v>
      </c>
      <c r="D231" s="5">
        <v>2008</v>
      </c>
      <c r="E231" s="6">
        <v>168</v>
      </c>
      <c r="F231" s="6">
        <f>IF(E231&gt;163,(E231-163)*4.5,0)</f>
        <v>22.5</v>
      </c>
      <c r="G231" s="7">
        <v>217</v>
      </c>
      <c r="H231" s="7">
        <v>277</v>
      </c>
      <c r="I231" s="7">
        <f>IF(H231&gt;256,(H231-256)*3,0)</f>
        <v>63</v>
      </c>
      <c r="J231" s="6">
        <v>13.6</v>
      </c>
      <c r="K231" s="7">
        <f>IF(J231&gt;7.8,(J231-7.8)*12.4,0)</f>
        <v>71.92</v>
      </c>
      <c r="L231" s="7">
        <v>221</v>
      </c>
      <c r="M231" s="8">
        <f>IF(L231&gt;166,(L231-166)*1.4,0)</f>
        <v>77</v>
      </c>
      <c r="N231" s="6">
        <v>10.65</v>
      </c>
      <c r="O231" s="6">
        <f>IF(N231&lt;&gt;0,(12.7-N231)*45,0)</f>
        <v>92.249999999999957</v>
      </c>
      <c r="P231" s="9">
        <f>SUM(F231,I231,K231,M231,O231)</f>
        <v>326.66999999999996</v>
      </c>
      <c r="Q231" s="5">
        <v>0.5</v>
      </c>
    </row>
    <row r="232" spans="1:17" ht="15.9" thickBot="1" x14ac:dyDescent="0.65">
      <c r="A232" s="15">
        <v>229</v>
      </c>
      <c r="B232" s="20" t="s">
        <v>38</v>
      </c>
      <c r="C232" s="16">
        <v>4</v>
      </c>
      <c r="D232" s="10">
        <v>2007</v>
      </c>
      <c r="E232" s="6">
        <v>163</v>
      </c>
      <c r="F232" s="6">
        <f>IF(E232&gt;163,(E232-163)*4.5,0)</f>
        <v>0</v>
      </c>
      <c r="G232" s="7">
        <v>211</v>
      </c>
      <c r="H232" s="7">
        <v>270</v>
      </c>
      <c r="I232" s="7">
        <f>IF(H232&gt;256,(H232-256)*3,0)</f>
        <v>42</v>
      </c>
      <c r="J232" s="6">
        <v>14.1</v>
      </c>
      <c r="K232" s="7">
        <f>IF(J232&gt;7.8,(J232-7.8)*12.4,0)</f>
        <v>78.12</v>
      </c>
      <c r="L232" s="7">
        <v>236</v>
      </c>
      <c r="M232" s="8">
        <f>IF(L232&gt;166,(L232-166)*1.4,0)</f>
        <v>98</v>
      </c>
      <c r="N232" s="6">
        <v>10.3</v>
      </c>
      <c r="O232" s="6">
        <f>IF(N232&lt;&gt;0,(12.7-N232)*45,0)</f>
        <v>107.99999999999994</v>
      </c>
      <c r="P232" s="9">
        <f>SUM(F232,I232,K232,M232,O232)</f>
        <v>326.11999999999995</v>
      </c>
      <c r="Q232" s="5"/>
    </row>
    <row r="233" spans="1:17" ht="15.9" thickBot="1" x14ac:dyDescent="0.65">
      <c r="A233" s="15">
        <v>229</v>
      </c>
      <c r="B233" s="20" t="s">
        <v>39</v>
      </c>
      <c r="C233" s="16">
        <v>9</v>
      </c>
      <c r="D233" s="10">
        <v>2009</v>
      </c>
      <c r="E233" s="6">
        <v>184</v>
      </c>
      <c r="F233" s="6">
        <f>IF(E233&gt;163,(E233-163)*4.5,0)</f>
        <v>94.5</v>
      </c>
      <c r="G233" s="7">
        <v>239</v>
      </c>
      <c r="H233" s="7">
        <v>294</v>
      </c>
      <c r="I233" s="7">
        <f>IF(H233&gt;256,(H233-256)*3,0)</f>
        <v>114</v>
      </c>
      <c r="J233" s="6">
        <v>8.8000000000000007</v>
      </c>
      <c r="K233" s="7">
        <f>IF(J233&gt;7.8,(J233-7.8)*12.4,0)</f>
        <v>12.400000000000011</v>
      </c>
      <c r="L233" s="7">
        <v>224</v>
      </c>
      <c r="M233" s="8">
        <f>IF(L233&gt;166,(L233-166)*1.4,0)</f>
        <v>81.199999999999989</v>
      </c>
      <c r="N233" s="6">
        <v>12.18</v>
      </c>
      <c r="O233" s="6">
        <f>IF(N233&lt;&gt;0,(12.7-N233)*45,0)</f>
        <v>23.399999999999981</v>
      </c>
      <c r="P233" s="9">
        <f>SUM(F233,I233,K233,M233,O233)</f>
        <v>325.5</v>
      </c>
      <c r="Q233" s="5">
        <v>0.5</v>
      </c>
    </row>
    <row r="234" spans="1:17" ht="15.9" thickBot="1" x14ac:dyDescent="0.65">
      <c r="A234" s="15">
        <v>231</v>
      </c>
      <c r="B234" s="20" t="s">
        <v>30</v>
      </c>
      <c r="C234" s="16">
        <v>1</v>
      </c>
      <c r="D234" s="10">
        <v>2007</v>
      </c>
      <c r="E234" s="6">
        <v>184</v>
      </c>
      <c r="F234" s="6">
        <f>IF(E234&gt;163,(E234-163)*4.5,0)</f>
        <v>94.5</v>
      </c>
      <c r="G234" s="7">
        <v>233</v>
      </c>
      <c r="H234" s="7">
        <v>285</v>
      </c>
      <c r="I234" s="7">
        <f>IF(H234&gt;256,(H234-256)*3,0)</f>
        <v>87</v>
      </c>
      <c r="J234" s="6">
        <v>12.8</v>
      </c>
      <c r="K234" s="7">
        <f>IF(J234&gt;7.8,(J234-7.8)*12.4,0)</f>
        <v>62.000000000000014</v>
      </c>
      <c r="L234" s="7">
        <v>214</v>
      </c>
      <c r="M234" s="8">
        <f>IF(L234&gt;166,(L234-166)*1.4,0)</f>
        <v>67.199999999999989</v>
      </c>
      <c r="N234" s="6">
        <v>12.4</v>
      </c>
      <c r="O234" s="6">
        <f>IF(N234&lt;&gt;0,(12.7-N234)*45,0)</f>
        <v>13.499999999999952</v>
      </c>
      <c r="P234" s="9">
        <f>SUM(F234,I234,K234,M234,O234)</f>
        <v>324.19999999999993</v>
      </c>
      <c r="Q234" s="5"/>
    </row>
    <row r="235" spans="1:17" ht="15.9" thickBot="1" x14ac:dyDescent="0.65">
      <c r="A235" s="15">
        <v>231</v>
      </c>
      <c r="B235" s="20" t="s">
        <v>40</v>
      </c>
      <c r="C235" s="16">
        <v>2</v>
      </c>
      <c r="D235" s="10">
        <v>2004</v>
      </c>
      <c r="E235" s="6">
        <v>175</v>
      </c>
      <c r="F235" s="6">
        <f>IF(E235&gt;163,(E235-163)*4.5,0)</f>
        <v>54</v>
      </c>
      <c r="G235" s="7">
        <v>229</v>
      </c>
      <c r="H235" s="7">
        <v>282</v>
      </c>
      <c r="I235" s="7">
        <f>IF(H235&gt;256,(H235-256)*3,0)</f>
        <v>78</v>
      </c>
      <c r="J235" s="6">
        <v>15</v>
      </c>
      <c r="K235" s="7">
        <f>IF(J235&gt;7.8,(J235-7.8)*12.4,0)</f>
        <v>89.28</v>
      </c>
      <c r="L235" s="7">
        <v>202</v>
      </c>
      <c r="M235" s="8">
        <f>IF(L235&gt;166,(L235-166)*1.4,0)</f>
        <v>50.4</v>
      </c>
      <c r="N235" s="6">
        <v>11.54</v>
      </c>
      <c r="O235" s="6">
        <f>IF(N235&lt;&gt;0,(12.7-N235)*45,0)</f>
        <v>52.2</v>
      </c>
      <c r="P235" s="9">
        <f>SUM(F235,I235,K235,M235,O235)</f>
        <v>323.88</v>
      </c>
      <c r="Q235" s="5"/>
    </row>
    <row r="236" spans="1:17" ht="15.9" thickBot="1" x14ac:dyDescent="0.65">
      <c r="A236" s="15">
        <v>233</v>
      </c>
      <c r="B236" s="20" t="s">
        <v>32</v>
      </c>
      <c r="C236" s="16">
        <v>46</v>
      </c>
      <c r="D236" s="10">
        <v>2007</v>
      </c>
      <c r="E236" s="6">
        <v>167</v>
      </c>
      <c r="F236" s="6">
        <f>IF(E236&gt;163,(E236-163)*4.5,0)</f>
        <v>18</v>
      </c>
      <c r="G236" s="7">
        <v>219</v>
      </c>
      <c r="H236" s="7">
        <v>266</v>
      </c>
      <c r="I236" s="7">
        <f>IF(H236&gt;256,(H236-256)*3,0)</f>
        <v>30</v>
      </c>
      <c r="J236" s="6">
        <v>17.899999999999999</v>
      </c>
      <c r="K236" s="7">
        <f>IF(J236&gt;7.8,(J236-7.8)*12.4,0)</f>
        <v>125.23999999999998</v>
      </c>
      <c r="L236" s="7">
        <v>208</v>
      </c>
      <c r="M236" s="8">
        <f>IF(L236&gt;166,(L236-166)*1.4,0)</f>
        <v>58.8</v>
      </c>
      <c r="N236" s="6">
        <v>10.67</v>
      </c>
      <c r="O236" s="6">
        <f>IF(N236&lt;&gt;0,(12.7-N236)*45,0)</f>
        <v>91.349999999999966</v>
      </c>
      <c r="P236" s="9">
        <f>SUM(F236,I236,K236,M236,O236)</f>
        <v>323.38999999999993</v>
      </c>
      <c r="Q236" s="5"/>
    </row>
    <row r="237" spans="1:17" ht="15.9" thickBot="1" x14ac:dyDescent="0.65">
      <c r="A237" s="15">
        <v>233</v>
      </c>
      <c r="B237" s="20" t="s">
        <v>32</v>
      </c>
      <c r="C237" s="16">
        <v>11</v>
      </c>
      <c r="D237" s="10">
        <v>2006</v>
      </c>
      <c r="E237" s="6">
        <v>182</v>
      </c>
      <c r="F237" s="6">
        <f>IF(E237&gt;163,(E237-163)*4.5,0)</f>
        <v>85.5</v>
      </c>
      <c r="G237" s="7">
        <v>241</v>
      </c>
      <c r="H237" s="7">
        <v>292</v>
      </c>
      <c r="I237" s="7">
        <f>IF(H237&gt;256,(H237-256)*3,0)</f>
        <v>108</v>
      </c>
      <c r="J237" s="6">
        <v>11.4</v>
      </c>
      <c r="K237" s="7">
        <f>IF(J237&gt;7.8,(J237-7.8)*12.4,0)</f>
        <v>44.640000000000008</v>
      </c>
      <c r="L237" s="7">
        <v>212</v>
      </c>
      <c r="M237" s="8">
        <f>IF(L237&gt;166,(L237-166)*1.4,0)</f>
        <v>64.399999999999991</v>
      </c>
      <c r="N237" s="6">
        <v>12.24</v>
      </c>
      <c r="O237" s="6">
        <f>IF(N237&lt;&gt;0,(12.7-N237)*45,0)</f>
        <v>20.69999999999996</v>
      </c>
      <c r="P237" s="9">
        <f>SUM(F237,I237,K237,M237,O237)</f>
        <v>323.24</v>
      </c>
      <c r="Q237" s="5"/>
    </row>
    <row r="238" spans="1:17" ht="15.9" thickBot="1" x14ac:dyDescent="0.65">
      <c r="A238" s="15">
        <v>233</v>
      </c>
      <c r="B238" s="20" t="s">
        <v>42</v>
      </c>
      <c r="C238" s="16">
        <v>19</v>
      </c>
      <c r="D238" s="10">
        <v>2009</v>
      </c>
      <c r="E238" s="6">
        <v>182</v>
      </c>
      <c r="F238" s="6">
        <f>IF(E238&gt;163,(E238-163)*4.5,0)</f>
        <v>85.5</v>
      </c>
      <c r="G238" s="7">
        <v>240</v>
      </c>
      <c r="H238" s="7">
        <v>290</v>
      </c>
      <c r="I238" s="7">
        <f>IF(H238&gt;256,(H238-256)*3,0)</f>
        <v>102</v>
      </c>
      <c r="J238" s="6">
        <v>11.4</v>
      </c>
      <c r="K238" s="7">
        <f>IF(J238&gt;7.8,(J238-7.8)*12.4,0)</f>
        <v>44.640000000000008</v>
      </c>
      <c r="L238" s="7">
        <v>216</v>
      </c>
      <c r="M238" s="8">
        <f>IF(L238&gt;166,(L238-166)*1.4,0)</f>
        <v>70</v>
      </c>
      <c r="N238" s="6">
        <v>12.24</v>
      </c>
      <c r="O238" s="6">
        <f>IF(N238&lt;&gt;0,(12.7-N238)*45,0)</f>
        <v>20.69999999999996</v>
      </c>
      <c r="P238" s="9">
        <f>SUM(F238,I238,K238,M238,O238)</f>
        <v>322.83999999999992</v>
      </c>
      <c r="Q238" s="5">
        <v>0.5</v>
      </c>
    </row>
    <row r="239" spans="1:17" ht="15.9" thickBot="1" x14ac:dyDescent="0.65">
      <c r="A239" s="15">
        <v>233</v>
      </c>
      <c r="B239" s="20" t="s">
        <v>38</v>
      </c>
      <c r="C239" s="16">
        <v>5</v>
      </c>
      <c r="D239" s="10">
        <v>2005</v>
      </c>
      <c r="E239" s="6">
        <v>180</v>
      </c>
      <c r="F239" s="6">
        <f>IF(E239&gt;163,(E239-163)*4.5,0)</f>
        <v>76.5</v>
      </c>
      <c r="G239" s="7">
        <v>230</v>
      </c>
      <c r="H239" s="7">
        <v>276</v>
      </c>
      <c r="I239" s="7">
        <f>IF(H239&gt;256,(H239-256)*3,0)</f>
        <v>60</v>
      </c>
      <c r="J239" s="6">
        <v>16.399999999999999</v>
      </c>
      <c r="K239" s="7">
        <f>IF(J239&gt;7.8,(J239-7.8)*12.4,0)</f>
        <v>106.63999999999997</v>
      </c>
      <c r="L239" s="7">
        <v>192</v>
      </c>
      <c r="M239" s="8">
        <f>IF(L239&gt;166,(L239-166)*1.4,0)</f>
        <v>36.4</v>
      </c>
      <c r="N239" s="6">
        <v>11.74</v>
      </c>
      <c r="O239" s="6">
        <f>IF(N239&lt;&gt;0,(12.7-N239)*45,0)</f>
        <v>43.19999999999996</v>
      </c>
      <c r="P239" s="9">
        <f>SUM(F239,I239,K239,M239,O239)</f>
        <v>322.7399999999999</v>
      </c>
      <c r="Q239" s="5"/>
    </row>
    <row r="240" spans="1:17" ht="15.9" thickBot="1" x14ac:dyDescent="0.65">
      <c r="A240" s="15">
        <v>237</v>
      </c>
      <c r="B240" s="20" t="s">
        <v>45</v>
      </c>
      <c r="C240" s="16">
        <v>15</v>
      </c>
      <c r="D240" s="10">
        <v>2009</v>
      </c>
      <c r="E240" s="6">
        <v>187</v>
      </c>
      <c r="F240" s="6">
        <f>IF(E240&gt;163,(E240-163)*4.5,0)</f>
        <v>108</v>
      </c>
      <c r="G240" s="7">
        <v>244</v>
      </c>
      <c r="H240" s="7">
        <v>290</v>
      </c>
      <c r="I240" s="7">
        <f>IF(H240&gt;256,(H240-256)*3,0)</f>
        <v>102</v>
      </c>
      <c r="J240" s="6">
        <v>13.7</v>
      </c>
      <c r="K240" s="7">
        <f>IF(J240&gt;7.8,(J240-7.8)*12.4,0)</f>
        <v>73.16</v>
      </c>
      <c r="L240" s="7">
        <v>181</v>
      </c>
      <c r="M240" s="8">
        <f>IF(L240&gt;166,(L240-166)*1.4,0)</f>
        <v>21</v>
      </c>
      <c r="N240" s="6">
        <v>12.31</v>
      </c>
      <c r="O240" s="6">
        <f>IF(N240&lt;&gt;0,(12.7-N240)*45,0)</f>
        <v>17.549999999999947</v>
      </c>
      <c r="P240" s="9">
        <f>SUM(F240,I240,K240,M240,O240)</f>
        <v>321.70999999999992</v>
      </c>
      <c r="Q240" s="5">
        <v>0.5</v>
      </c>
    </row>
    <row r="241" spans="1:17" ht="15.9" thickBot="1" x14ac:dyDescent="0.65">
      <c r="A241" s="15">
        <v>238</v>
      </c>
      <c r="B241" s="20" t="s">
        <v>47</v>
      </c>
      <c r="C241" s="16">
        <v>1</v>
      </c>
      <c r="D241" s="5">
        <v>2008</v>
      </c>
      <c r="E241" s="6">
        <v>179</v>
      </c>
      <c r="F241" s="6">
        <f>IF(E241&gt;163,(E241-163)*4.5,0)</f>
        <v>72</v>
      </c>
      <c r="G241" s="7">
        <v>236</v>
      </c>
      <c r="H241" s="7">
        <v>279</v>
      </c>
      <c r="I241" s="7">
        <f>IF(H241&gt;256,(H241-256)*3,0)</f>
        <v>69</v>
      </c>
      <c r="J241" s="6">
        <v>15.1</v>
      </c>
      <c r="K241" s="7">
        <f>IF(J241&gt;7.8,(J241-7.8)*12.4,0)</f>
        <v>90.52</v>
      </c>
      <c r="L241" s="7">
        <v>199</v>
      </c>
      <c r="M241" s="8">
        <f>IF(L241&gt;166,(L241-166)*1.4,0)</f>
        <v>46.199999999999996</v>
      </c>
      <c r="N241" s="6">
        <v>11.76</v>
      </c>
      <c r="O241" s="6">
        <f>IF(N241&lt;&gt;0,(12.7-N241)*45,0)</f>
        <v>42.299999999999976</v>
      </c>
      <c r="P241" s="9">
        <f>SUM(F241,I241,K241,M241,O241)</f>
        <v>320.01999999999992</v>
      </c>
      <c r="Q241" s="5">
        <v>0.5</v>
      </c>
    </row>
    <row r="242" spans="1:17" ht="15.9" thickBot="1" x14ac:dyDescent="0.65">
      <c r="A242" s="15">
        <v>239</v>
      </c>
      <c r="B242" s="20" t="s">
        <v>38</v>
      </c>
      <c r="C242" s="16">
        <v>3</v>
      </c>
      <c r="D242" s="10">
        <v>2007</v>
      </c>
      <c r="E242" s="6">
        <v>170</v>
      </c>
      <c r="F242" s="6">
        <f>IF(E242&gt;163,(E242-163)*4.5,0)</f>
        <v>31.5</v>
      </c>
      <c r="G242" s="7">
        <v>223</v>
      </c>
      <c r="H242" s="7">
        <v>273</v>
      </c>
      <c r="I242" s="7">
        <f>IF(H242&gt;256,(H242-256)*3,0)</f>
        <v>51</v>
      </c>
      <c r="J242" s="6">
        <v>16.100000000000001</v>
      </c>
      <c r="K242" s="7">
        <f>IF(J242&gt;7.8,(J242-7.8)*12.4,0)</f>
        <v>102.92000000000002</v>
      </c>
      <c r="L242" s="7">
        <v>217</v>
      </c>
      <c r="M242" s="8">
        <f>IF(L242&gt;166,(L242-166)*1.4,0)</f>
        <v>71.399999999999991</v>
      </c>
      <c r="N242" s="6">
        <v>11.32</v>
      </c>
      <c r="O242" s="6">
        <f>IF(N242&lt;&gt;0,(12.7-N242)*45,0)</f>
        <v>62.099999999999952</v>
      </c>
      <c r="P242" s="9">
        <f>SUM(F242,I242,K242,M242,O242)</f>
        <v>318.91999999999996</v>
      </c>
      <c r="Q242" s="5"/>
    </row>
    <row r="243" spans="1:17" ht="15.9" thickBot="1" x14ac:dyDescent="0.65">
      <c r="A243" s="15">
        <v>239</v>
      </c>
      <c r="B243" s="20" t="s">
        <v>38</v>
      </c>
      <c r="C243" s="16">
        <v>12</v>
      </c>
      <c r="D243" s="10">
        <v>2004</v>
      </c>
      <c r="E243" s="6">
        <v>178</v>
      </c>
      <c r="F243" s="6">
        <f>IF(E243&gt;163,(E243-163)*4.5,0)</f>
        <v>67.5</v>
      </c>
      <c r="G243" s="7">
        <v>233</v>
      </c>
      <c r="H243" s="7">
        <v>284</v>
      </c>
      <c r="I243" s="7">
        <f>IF(H243&gt;256,(H243-256)*3,0)</f>
        <v>84</v>
      </c>
      <c r="J243" s="6">
        <v>14.8</v>
      </c>
      <c r="K243" s="7">
        <f>IF(J243&gt;7.8,(J243-7.8)*12.4,0)</f>
        <v>86.800000000000011</v>
      </c>
      <c r="L243" s="7">
        <v>194</v>
      </c>
      <c r="M243" s="8">
        <f>IF(L243&gt;166,(L243-166)*1.4,0)</f>
        <v>39.199999999999996</v>
      </c>
      <c r="N243" s="6">
        <v>11.78</v>
      </c>
      <c r="O243" s="6">
        <f>IF(N243&lt;&gt;0,(12.7-N243)*45,0)</f>
        <v>41.4</v>
      </c>
      <c r="P243" s="9">
        <f>SUM(F243,I243,K243,M243,O243)</f>
        <v>318.89999999999998</v>
      </c>
      <c r="Q243" s="5"/>
    </row>
    <row r="244" spans="1:17" ht="15.9" thickBot="1" x14ac:dyDescent="0.65">
      <c r="A244" s="15">
        <v>241</v>
      </c>
      <c r="B244" s="20" t="s">
        <v>42</v>
      </c>
      <c r="C244" s="16">
        <v>4</v>
      </c>
      <c r="D244" s="5">
        <v>2008</v>
      </c>
      <c r="E244" s="6">
        <v>185.5</v>
      </c>
      <c r="F244" s="6">
        <f>IF(E244&gt;163,(E244-163)*4.5,0)</f>
        <v>101.25</v>
      </c>
      <c r="G244" s="7">
        <v>239</v>
      </c>
      <c r="H244" s="7">
        <v>296</v>
      </c>
      <c r="I244" s="7">
        <f>IF(H244&gt;256,(H244-256)*3,0)</f>
        <v>120</v>
      </c>
      <c r="J244" s="6">
        <v>9.5</v>
      </c>
      <c r="K244" s="7">
        <f>IF(J244&gt;7.8,(J244-7.8)*12.4,0)</f>
        <v>21.080000000000002</v>
      </c>
      <c r="L244" s="7">
        <v>216</v>
      </c>
      <c r="M244" s="8">
        <f>IF(L244&gt;166,(L244-166)*1.4,0)</f>
        <v>70</v>
      </c>
      <c r="N244" s="6">
        <v>12.57</v>
      </c>
      <c r="O244" s="6">
        <f>IF(N244&lt;&gt;0,(12.7-N244)*45,0)</f>
        <v>5.8499999999999552</v>
      </c>
      <c r="P244" s="9">
        <f>SUM(F244,I244,K244,M244,O244)</f>
        <v>318.18</v>
      </c>
      <c r="Q244" s="5"/>
    </row>
    <row r="245" spans="1:17" ht="15.9" thickBot="1" x14ac:dyDescent="0.65">
      <c r="A245" s="15">
        <v>241</v>
      </c>
      <c r="B245" s="20" t="s">
        <v>29</v>
      </c>
      <c r="C245" s="16">
        <v>4</v>
      </c>
      <c r="D245" s="10">
        <v>2009</v>
      </c>
      <c r="E245" s="6">
        <v>175</v>
      </c>
      <c r="F245" s="6">
        <f>IF(E245&gt;163,(E245-163)*4.5,0)</f>
        <v>54</v>
      </c>
      <c r="G245" s="7">
        <v>228</v>
      </c>
      <c r="H245" s="7">
        <v>280</v>
      </c>
      <c r="I245" s="7">
        <f>IF(H245&gt;256,(H245-256)*3,0)</f>
        <v>72</v>
      </c>
      <c r="J245" s="6">
        <v>11.95</v>
      </c>
      <c r="K245" s="7">
        <f>IF(J245&gt;7.8,(J245-7.8)*12.4,0)</f>
        <v>51.459999999999994</v>
      </c>
      <c r="L245" s="7">
        <v>214</v>
      </c>
      <c r="M245" s="8">
        <f>IF(L245&gt;166,(L245-166)*1.4,0)</f>
        <v>67.199999999999989</v>
      </c>
      <c r="N245" s="6">
        <v>11.07</v>
      </c>
      <c r="O245" s="6">
        <f>IF(N245&lt;&gt;0,(12.7-N245)*45,0)</f>
        <v>73.349999999999952</v>
      </c>
      <c r="P245" s="9">
        <f>SUM(F245,I245,K245,M245,O245)</f>
        <v>318.00999999999993</v>
      </c>
      <c r="Q245" s="5">
        <v>0.5</v>
      </c>
    </row>
    <row r="246" spans="1:17" ht="15.9" thickBot="1" x14ac:dyDescent="0.65">
      <c r="A246" s="15">
        <v>241</v>
      </c>
      <c r="B246" s="20" t="s">
        <v>31</v>
      </c>
      <c r="C246" s="16">
        <v>12</v>
      </c>
      <c r="D246" s="10">
        <v>2006</v>
      </c>
      <c r="E246" s="6">
        <v>174</v>
      </c>
      <c r="F246" s="6">
        <f>IF(E246&gt;163,(E246-163)*4.5,0)</f>
        <v>49.5</v>
      </c>
      <c r="G246" s="7">
        <v>225</v>
      </c>
      <c r="H246" s="7">
        <v>279</v>
      </c>
      <c r="I246" s="7">
        <f>IF(H246&gt;256,(H246-256)*3,0)</f>
        <v>69</v>
      </c>
      <c r="J246" s="6">
        <v>15</v>
      </c>
      <c r="K246" s="7">
        <f>IF(J246&gt;7.8,(J246-7.8)*12.4,0)</f>
        <v>89.28</v>
      </c>
      <c r="L246" s="7">
        <v>210</v>
      </c>
      <c r="M246" s="8">
        <f>IF(L246&gt;166,(L246-166)*1.4,0)</f>
        <v>61.599999999999994</v>
      </c>
      <c r="N246" s="6">
        <v>11.62</v>
      </c>
      <c r="O246" s="6">
        <f>IF(N246&lt;&gt;0,(12.7-N246)*45,0)</f>
        <v>48.6</v>
      </c>
      <c r="P246" s="9">
        <f>SUM(F246,I246,K246,M246,O246)</f>
        <v>317.98</v>
      </c>
      <c r="Q246" s="5"/>
    </row>
    <row r="247" spans="1:17" ht="15.9" thickBot="1" x14ac:dyDescent="0.65">
      <c r="A247" s="15">
        <v>241</v>
      </c>
      <c r="B247" s="20" t="s">
        <v>17</v>
      </c>
      <c r="C247" s="16">
        <v>19</v>
      </c>
      <c r="D247" s="5">
        <v>2008</v>
      </c>
      <c r="E247" s="6">
        <v>173</v>
      </c>
      <c r="F247" s="6">
        <f>IF(E247&gt;163,(E247-163)*4.5,0)</f>
        <v>45</v>
      </c>
      <c r="G247" s="7">
        <v>227</v>
      </c>
      <c r="H247" s="7">
        <v>283</v>
      </c>
      <c r="I247" s="7">
        <f>IF(H247&gt;256,(H247-256)*3,0)</f>
        <v>81</v>
      </c>
      <c r="J247" s="6">
        <v>13.4</v>
      </c>
      <c r="K247" s="7">
        <f>IF(J247&gt;7.8,(J247-7.8)*12.4,0)</f>
        <v>69.440000000000012</v>
      </c>
      <c r="L247" s="7">
        <v>223</v>
      </c>
      <c r="M247" s="8">
        <f>IF(L247&gt;166,(L247-166)*1.4,0)</f>
        <v>79.8</v>
      </c>
      <c r="N247" s="6">
        <v>11.76</v>
      </c>
      <c r="O247" s="6">
        <f>IF(N247&lt;&gt;0,(12.7-N247)*45,0)</f>
        <v>42.299999999999976</v>
      </c>
      <c r="P247" s="9">
        <f>SUM(F247,I247,K247,M247,O247)</f>
        <v>317.53999999999996</v>
      </c>
      <c r="Q247" s="5"/>
    </row>
    <row r="248" spans="1:17" ht="15.9" thickBot="1" x14ac:dyDescent="0.65">
      <c r="A248" s="15">
        <v>245</v>
      </c>
      <c r="B248" s="20" t="s">
        <v>38</v>
      </c>
      <c r="C248" s="16">
        <v>6</v>
      </c>
      <c r="D248" s="10">
        <v>2009</v>
      </c>
      <c r="E248" s="6">
        <v>175</v>
      </c>
      <c r="F248" s="6">
        <f>IF(E248&gt;163,(E248-163)*4.5,0)</f>
        <v>54</v>
      </c>
      <c r="G248" s="7">
        <v>230</v>
      </c>
      <c r="H248" s="7">
        <v>280</v>
      </c>
      <c r="I248" s="7">
        <f>IF(H248&gt;256,(H248-256)*3,0)</f>
        <v>72</v>
      </c>
      <c r="J248" s="6">
        <v>13.9</v>
      </c>
      <c r="K248" s="7">
        <f>IF(J248&gt;7.8,(J248-7.8)*12.4,0)</f>
        <v>75.640000000000015</v>
      </c>
      <c r="L248" s="7">
        <v>214</v>
      </c>
      <c r="M248" s="8">
        <f>IF(L248&gt;166,(L248-166)*1.4,0)</f>
        <v>67.199999999999989</v>
      </c>
      <c r="N248" s="6">
        <v>11.64</v>
      </c>
      <c r="O248" s="6">
        <f>IF(N248&lt;&gt;0,(12.7-N248)*45,0)</f>
        <v>47.699999999999946</v>
      </c>
      <c r="P248" s="9">
        <f>SUM(F248,I248,K248,M248,O248)</f>
        <v>316.53999999999996</v>
      </c>
      <c r="Q248" s="5">
        <v>0.5</v>
      </c>
    </row>
    <row r="249" spans="1:17" ht="15.9" thickBot="1" x14ac:dyDescent="0.65">
      <c r="A249" s="15">
        <v>246</v>
      </c>
      <c r="B249" s="20" t="s">
        <v>32</v>
      </c>
      <c r="C249" s="16">
        <v>42</v>
      </c>
      <c r="D249" s="5">
        <v>2008</v>
      </c>
      <c r="E249" s="6">
        <v>171</v>
      </c>
      <c r="F249" s="6">
        <f>IF(E249&gt;163,(E249-163)*4.5,0)</f>
        <v>36</v>
      </c>
      <c r="G249" s="7">
        <v>225</v>
      </c>
      <c r="H249" s="7">
        <v>278</v>
      </c>
      <c r="I249" s="7">
        <f>IF(H249&gt;256,(H249-256)*3,0)</f>
        <v>66</v>
      </c>
      <c r="J249" s="6">
        <v>12.1</v>
      </c>
      <c r="K249" s="7">
        <f>IF(J249&gt;7.8,(J249-7.8)*12.4,0)</f>
        <v>53.32</v>
      </c>
      <c r="L249" s="7">
        <v>216</v>
      </c>
      <c r="M249" s="8">
        <f>IF(L249&gt;166,(L249-166)*1.4,0)</f>
        <v>70</v>
      </c>
      <c r="N249" s="6">
        <v>10.68</v>
      </c>
      <c r="O249" s="6">
        <f>IF(N249&lt;&gt;0,(12.7-N249)*45,0)</f>
        <v>90.899999999999977</v>
      </c>
      <c r="P249" s="9">
        <f>SUM(F249,I249,K249,M249,O249)</f>
        <v>316.21999999999997</v>
      </c>
      <c r="Q249" s="5"/>
    </row>
    <row r="250" spans="1:17" ht="15.9" thickBot="1" x14ac:dyDescent="0.65">
      <c r="A250" s="15">
        <v>246</v>
      </c>
      <c r="B250" s="20" t="s">
        <v>33</v>
      </c>
      <c r="C250" s="16">
        <v>1</v>
      </c>
      <c r="D250" s="10">
        <v>2009</v>
      </c>
      <c r="E250" s="6">
        <v>176</v>
      </c>
      <c r="F250" s="6">
        <f>IF(E250&gt;163,(E250-163)*4.5,0)</f>
        <v>58.5</v>
      </c>
      <c r="G250" s="7">
        <v>232</v>
      </c>
      <c r="H250" s="7">
        <v>280</v>
      </c>
      <c r="I250" s="7">
        <f>IF(H250&gt;256,(H250-256)*3,0)</f>
        <v>72</v>
      </c>
      <c r="J250" s="6">
        <v>12.8</v>
      </c>
      <c r="K250" s="7">
        <f>IF(J250&gt;7.8,(J250-7.8)*12.4,0)</f>
        <v>62.000000000000014</v>
      </c>
      <c r="L250" s="7">
        <v>213</v>
      </c>
      <c r="M250" s="8">
        <f>IF(L250&gt;166,(L250-166)*1.4,0)</f>
        <v>65.8</v>
      </c>
      <c r="N250" s="6">
        <v>11.42</v>
      </c>
      <c r="O250" s="6">
        <f>IF(N250&lt;&gt;0,(12.7-N250)*45,0)</f>
        <v>57.599999999999973</v>
      </c>
      <c r="P250" s="9">
        <f>SUM(F250,I250,K250,M250,O250)</f>
        <v>315.89999999999998</v>
      </c>
      <c r="Q250" s="5">
        <v>0.5</v>
      </c>
    </row>
    <row r="251" spans="1:17" ht="15.9" thickBot="1" x14ac:dyDescent="0.65">
      <c r="A251" s="15">
        <v>248</v>
      </c>
      <c r="B251" s="20" t="s">
        <v>6</v>
      </c>
      <c r="C251" s="16">
        <v>5</v>
      </c>
      <c r="D251" s="5">
        <v>2008</v>
      </c>
      <c r="E251" s="6">
        <v>173</v>
      </c>
      <c r="F251" s="6">
        <f>IF(E251&gt;163,(E251-163)*4.5,0)</f>
        <v>45</v>
      </c>
      <c r="G251" s="7">
        <v>224</v>
      </c>
      <c r="H251" s="7">
        <v>281</v>
      </c>
      <c r="I251" s="7">
        <f>IF(H251&gt;256,(H251-256)*3,0)</f>
        <v>75</v>
      </c>
      <c r="J251" s="6">
        <v>11.9</v>
      </c>
      <c r="K251" s="7">
        <f>IF(J251&gt;7.8,(J251-7.8)*12.4,0)</f>
        <v>50.840000000000011</v>
      </c>
      <c r="L251" s="7">
        <v>227</v>
      </c>
      <c r="M251" s="8">
        <f>IF(L251&gt;166,(L251-166)*1.4,0)</f>
        <v>85.399999999999991</v>
      </c>
      <c r="N251" s="6">
        <v>11.4</v>
      </c>
      <c r="O251" s="6">
        <f>IF(N251&lt;&gt;0,(12.7-N251)*45,0)</f>
        <v>58.49999999999995</v>
      </c>
      <c r="P251" s="9">
        <f>SUM(F251,I251,K251,M251,O251)</f>
        <v>314.73999999999995</v>
      </c>
      <c r="Q251" s="5">
        <v>0.5</v>
      </c>
    </row>
    <row r="252" spans="1:17" ht="15.9" thickBot="1" x14ac:dyDescent="0.65">
      <c r="A252" s="15">
        <v>249</v>
      </c>
      <c r="B252" s="20" t="s">
        <v>42</v>
      </c>
      <c r="C252" s="16">
        <v>8</v>
      </c>
      <c r="D252" s="5">
        <v>2008</v>
      </c>
      <c r="E252" s="6">
        <v>172.5</v>
      </c>
      <c r="F252" s="6">
        <f>IF(E252&gt;163,(E252-163)*4.5,0)</f>
        <v>42.75</v>
      </c>
      <c r="G252" s="7">
        <v>226</v>
      </c>
      <c r="H252" s="7">
        <v>277</v>
      </c>
      <c r="I252" s="7">
        <f>IF(H252&gt;256,(H252-256)*3,0)</f>
        <v>63</v>
      </c>
      <c r="J252" s="6">
        <v>12.5</v>
      </c>
      <c r="K252" s="7">
        <f>IF(J252&gt;7.8,(J252-7.8)*12.4,0)</f>
        <v>58.28</v>
      </c>
      <c r="L252" s="7">
        <v>214</v>
      </c>
      <c r="M252" s="8">
        <f>IF(L252&gt;166,(L252-166)*1.4,0)</f>
        <v>67.199999999999989</v>
      </c>
      <c r="N252" s="6">
        <v>10.86</v>
      </c>
      <c r="O252" s="6">
        <f>IF(N252&lt;&gt;0,(12.7-N252)*45,0)</f>
        <v>82.8</v>
      </c>
      <c r="P252" s="9">
        <f>SUM(F252,I252,K252,M252,O252)</f>
        <v>314.02999999999997</v>
      </c>
      <c r="Q252" s="5">
        <v>1</v>
      </c>
    </row>
    <row r="253" spans="1:17" ht="15.9" thickBot="1" x14ac:dyDescent="0.65">
      <c r="A253" s="15">
        <v>249</v>
      </c>
      <c r="B253" s="20" t="s">
        <v>27</v>
      </c>
      <c r="C253" s="18">
        <v>9</v>
      </c>
      <c r="D253" s="5">
        <v>2008</v>
      </c>
      <c r="E253" s="6">
        <v>174</v>
      </c>
      <c r="F253" s="6">
        <v>49.5</v>
      </c>
      <c r="G253" s="7">
        <v>229</v>
      </c>
      <c r="H253" s="7">
        <v>286</v>
      </c>
      <c r="I253" s="7">
        <v>90</v>
      </c>
      <c r="J253" s="6">
        <v>13.4</v>
      </c>
      <c r="K253" s="7">
        <v>69.440000000000012</v>
      </c>
      <c r="L253" s="7">
        <v>206</v>
      </c>
      <c r="M253" s="7">
        <v>56</v>
      </c>
      <c r="N253" s="6">
        <v>11.62</v>
      </c>
      <c r="O253" s="6">
        <v>48.6</v>
      </c>
      <c r="P253" s="9">
        <v>313.54000000000002</v>
      </c>
      <c r="Q253" s="5">
        <v>0.5</v>
      </c>
    </row>
    <row r="254" spans="1:17" ht="15.9" thickBot="1" x14ac:dyDescent="0.65">
      <c r="A254" s="15">
        <v>251</v>
      </c>
      <c r="B254" s="20" t="s">
        <v>45</v>
      </c>
      <c r="C254" s="16">
        <v>2</v>
      </c>
      <c r="D254" s="5">
        <v>2008</v>
      </c>
      <c r="E254" s="6">
        <v>180</v>
      </c>
      <c r="F254" s="6">
        <f>IF(E254&gt;163,(E254-163)*4.5,0)</f>
        <v>76.5</v>
      </c>
      <c r="G254" s="7">
        <v>230</v>
      </c>
      <c r="H254" s="7">
        <v>285</v>
      </c>
      <c r="I254" s="7">
        <f>IF(H254&gt;256,(H254-256)*3,0)</f>
        <v>87</v>
      </c>
      <c r="J254" s="6">
        <v>12.1</v>
      </c>
      <c r="K254" s="7">
        <f>IF(J254&gt;7.8,(J254-7.8)*12.4,0)</f>
        <v>53.32</v>
      </c>
      <c r="L254" s="7">
        <v>215</v>
      </c>
      <c r="M254" s="8">
        <f>IF(L254&gt;166,(L254-166)*1.4,0)</f>
        <v>68.599999999999994</v>
      </c>
      <c r="N254" s="6">
        <v>12.08</v>
      </c>
      <c r="O254" s="6">
        <f>IF(N254&lt;&gt;0,(12.7-N254)*45,0)</f>
        <v>27.899999999999963</v>
      </c>
      <c r="P254" s="9">
        <f>SUM(F254,I254,K254,M254,O254)</f>
        <v>313.31999999999994</v>
      </c>
      <c r="Q254" s="5">
        <v>0.5</v>
      </c>
    </row>
    <row r="255" spans="1:17" ht="15.9" thickBot="1" x14ac:dyDescent="0.65">
      <c r="A255" s="15">
        <v>251</v>
      </c>
      <c r="B255" s="20" t="s">
        <v>17</v>
      </c>
      <c r="C255" s="16">
        <v>18</v>
      </c>
      <c r="D255" s="10">
        <v>2007</v>
      </c>
      <c r="E255" s="6">
        <v>184</v>
      </c>
      <c r="F255" s="6">
        <f>IF(E255&gt;163,(E255-163)*4.5,0)</f>
        <v>94.5</v>
      </c>
      <c r="G255" s="7">
        <v>244</v>
      </c>
      <c r="H255" s="7">
        <v>298</v>
      </c>
      <c r="I255" s="7">
        <f>IF(H255&gt;256,(H255-256)*3,0)</f>
        <v>126</v>
      </c>
      <c r="J255" s="6">
        <v>10.5</v>
      </c>
      <c r="K255" s="7">
        <f>IF(J255&gt;7.8,(J255-7.8)*12.4,0)</f>
        <v>33.480000000000004</v>
      </c>
      <c r="L255" s="7">
        <v>216</v>
      </c>
      <c r="M255" s="8">
        <f>IF(L255&gt;166,(L255-166)*1.4,0)</f>
        <v>70</v>
      </c>
      <c r="N255" s="6">
        <v>12.95</v>
      </c>
      <c r="O255" s="6">
        <f>IF(N255&lt;&gt;0,(12.7-N255)*45,0)</f>
        <v>-11.25</v>
      </c>
      <c r="P255" s="9">
        <f>SUM(F255,I255,K255,M255,O255)</f>
        <v>312.73</v>
      </c>
      <c r="Q255" s="5"/>
    </row>
    <row r="256" spans="1:17" ht="15.9" thickBot="1" x14ac:dyDescent="0.65">
      <c r="A256" s="15">
        <v>251</v>
      </c>
      <c r="B256" s="20" t="s">
        <v>30</v>
      </c>
      <c r="C256" s="16">
        <v>18</v>
      </c>
      <c r="D256" s="10">
        <v>2007</v>
      </c>
      <c r="E256" s="6">
        <v>181</v>
      </c>
      <c r="F256" s="6">
        <f>IF(E256&gt;163,(E256-163)*4.5,0)</f>
        <v>81</v>
      </c>
      <c r="G256" s="7">
        <v>230</v>
      </c>
      <c r="H256" s="7">
        <v>293</v>
      </c>
      <c r="I256" s="7">
        <f>IF(H256&gt;256,(H256-256)*3,0)</f>
        <v>111</v>
      </c>
      <c r="J256" s="6">
        <v>15.1</v>
      </c>
      <c r="K256" s="7">
        <f>IF(J256&gt;7.8,(J256-7.8)*12.4,0)</f>
        <v>90.52</v>
      </c>
      <c r="L256" s="7">
        <v>201</v>
      </c>
      <c r="M256" s="8">
        <f>IF(L256&gt;166,(L256-166)*1.4,0)</f>
        <v>49</v>
      </c>
      <c r="N256" s="6">
        <v>13.12</v>
      </c>
      <c r="O256" s="6">
        <f>IF(N256&lt;&gt;0,(12.7-N256)*45,0)</f>
        <v>-18.899999999999999</v>
      </c>
      <c r="P256" s="9">
        <f>SUM(F256,I256,K256,M256,O256)</f>
        <v>312.62</v>
      </c>
      <c r="Q256" s="5"/>
    </row>
    <row r="257" spans="1:17" ht="15.9" thickBot="1" x14ac:dyDescent="0.65">
      <c r="A257" s="15">
        <v>251</v>
      </c>
      <c r="B257" s="20" t="s">
        <v>38</v>
      </c>
      <c r="C257" s="16">
        <v>12</v>
      </c>
      <c r="D257" s="10">
        <v>2009</v>
      </c>
      <c r="E257" s="6">
        <v>175</v>
      </c>
      <c r="F257" s="6">
        <f>IF(E257&gt;163,(E257-163)*4.5,0)</f>
        <v>54</v>
      </c>
      <c r="G257" s="7">
        <v>228</v>
      </c>
      <c r="H257" s="7">
        <v>279</v>
      </c>
      <c r="I257" s="7">
        <f>IF(H257&gt;256,(H257-256)*3,0)</f>
        <v>69</v>
      </c>
      <c r="J257" s="6">
        <v>13.4</v>
      </c>
      <c r="K257" s="7">
        <f>IF(J257&gt;7.8,(J257-7.8)*12.4,0)</f>
        <v>69.440000000000012</v>
      </c>
      <c r="L257" s="7">
        <v>210</v>
      </c>
      <c r="M257" s="8">
        <f>IF(L257&gt;166,(L257-166)*1.4,0)</f>
        <v>61.599999999999994</v>
      </c>
      <c r="N257" s="6">
        <v>11.4</v>
      </c>
      <c r="O257" s="6">
        <f>IF(N257&lt;&gt;0,(12.7-N257)*45,0)</f>
        <v>58.49999999999995</v>
      </c>
      <c r="P257" s="9">
        <f>SUM(F257,I257,K257,M257,O257)</f>
        <v>312.53999999999996</v>
      </c>
      <c r="Q257" s="5"/>
    </row>
    <row r="258" spans="1:17" ht="15.9" thickBot="1" x14ac:dyDescent="0.65">
      <c r="A258" s="15">
        <v>255</v>
      </c>
      <c r="B258" s="20" t="s">
        <v>38</v>
      </c>
      <c r="C258" s="16">
        <v>16</v>
      </c>
      <c r="D258" s="10">
        <v>2006</v>
      </c>
      <c r="E258" s="6">
        <v>175</v>
      </c>
      <c r="F258" s="6">
        <f>IF(E258&gt;163,(E258-163)*4.5,0)</f>
        <v>54</v>
      </c>
      <c r="G258" s="7">
        <v>223</v>
      </c>
      <c r="H258" s="7">
        <v>286</v>
      </c>
      <c r="I258" s="7">
        <f>IF(H258&gt;256,(H258-256)*3,0)</f>
        <v>90</v>
      </c>
      <c r="J258" s="6">
        <v>10.6</v>
      </c>
      <c r="K258" s="7">
        <f>IF(J258&gt;7.8,(J258-7.8)*12.4,0)</f>
        <v>34.72</v>
      </c>
      <c r="L258" s="7">
        <v>217</v>
      </c>
      <c r="M258" s="8">
        <f>IF(L258&gt;166,(L258-166)*1.4,0)</f>
        <v>71.399999999999991</v>
      </c>
      <c r="N258" s="6">
        <v>11.32</v>
      </c>
      <c r="O258" s="6">
        <f>IF(N258&lt;&gt;0,(12.7-N258)*45,0)</f>
        <v>62.099999999999952</v>
      </c>
      <c r="P258" s="9">
        <f>SUM(F258,I258,K258,M258,O258)</f>
        <v>312.21999999999997</v>
      </c>
      <c r="Q258" s="5"/>
    </row>
    <row r="259" spans="1:17" ht="15.9" thickBot="1" x14ac:dyDescent="0.65">
      <c r="A259" s="15">
        <v>256</v>
      </c>
      <c r="B259" s="20" t="s">
        <v>43</v>
      </c>
      <c r="C259" s="16">
        <v>1</v>
      </c>
      <c r="D259" s="5">
        <v>2008</v>
      </c>
      <c r="E259" s="6">
        <v>167</v>
      </c>
      <c r="F259" s="6">
        <f>IF(E259&gt;163,(E259-163)*4.5,0)</f>
        <v>18</v>
      </c>
      <c r="G259" s="7">
        <v>220</v>
      </c>
      <c r="H259" s="7">
        <v>274</v>
      </c>
      <c r="I259" s="7">
        <f>IF(H259&gt;256,(H259-256)*3,0)</f>
        <v>54</v>
      </c>
      <c r="J259" s="6">
        <v>15</v>
      </c>
      <c r="K259" s="7">
        <f>IF(J259&gt;7.8,(J259-7.8)*12.4,0)</f>
        <v>89.28</v>
      </c>
      <c r="L259" s="7">
        <v>232</v>
      </c>
      <c r="M259" s="8">
        <f>IF(L259&gt;166,(L259-166)*1.4,0)</f>
        <v>92.399999999999991</v>
      </c>
      <c r="N259" s="6">
        <v>11.45</v>
      </c>
      <c r="O259" s="6">
        <f>IF(N259&lt;&gt;0,(12.7-N259)*45,0)</f>
        <v>56.25</v>
      </c>
      <c r="P259" s="9">
        <f>SUM(F259,I259,K259,M259,O259)</f>
        <v>309.93</v>
      </c>
      <c r="Q259" s="5">
        <v>0.5</v>
      </c>
    </row>
    <row r="260" spans="1:17" ht="15.9" thickBot="1" x14ac:dyDescent="0.65">
      <c r="A260" s="15">
        <v>256</v>
      </c>
      <c r="B260" s="20" t="s">
        <v>48</v>
      </c>
      <c r="C260" s="16">
        <v>6</v>
      </c>
      <c r="D260" s="10">
        <v>2010</v>
      </c>
      <c r="E260" s="6">
        <v>172</v>
      </c>
      <c r="F260" s="6">
        <f>IF(E260&gt;163,(E260-163)*4.5,0)</f>
        <v>40.5</v>
      </c>
      <c r="G260" s="7">
        <v>225</v>
      </c>
      <c r="H260" s="7">
        <v>284</v>
      </c>
      <c r="I260" s="7">
        <f>IF(H260&gt;256,(H260-256)*3,0)</f>
        <v>84</v>
      </c>
      <c r="J260" s="6">
        <v>15.3</v>
      </c>
      <c r="K260" s="7">
        <f>IF(J260&gt;7.8,(J260-7.8)*12.4,0)</f>
        <v>93.000000000000014</v>
      </c>
      <c r="L260" s="7">
        <v>207</v>
      </c>
      <c r="M260" s="8">
        <f>IF(L260&gt;166,(L260-166)*1.4,0)</f>
        <v>57.4</v>
      </c>
      <c r="N260" s="6">
        <v>11.93</v>
      </c>
      <c r="O260" s="6">
        <f>IF(N260&lt;&gt;0,(12.7-N260)*45,0)</f>
        <v>34.649999999999977</v>
      </c>
      <c r="P260" s="9">
        <f>SUM(F260,I260,K260,M260,O260)</f>
        <v>309.54999999999995</v>
      </c>
      <c r="Q260" s="5">
        <v>0.5</v>
      </c>
    </row>
    <row r="261" spans="1:17" ht="15.9" thickBot="1" x14ac:dyDescent="0.65">
      <c r="A261" s="15">
        <v>258</v>
      </c>
      <c r="B261" s="20" t="s">
        <v>22</v>
      </c>
      <c r="C261" s="16">
        <v>2</v>
      </c>
      <c r="D261" s="10">
        <v>2010</v>
      </c>
      <c r="E261" s="6">
        <v>173</v>
      </c>
      <c r="F261" s="6">
        <f>IF(E261&gt;163,(E261-163)*4.5,0)</f>
        <v>45</v>
      </c>
      <c r="G261" s="7">
        <v>226</v>
      </c>
      <c r="H261" s="7">
        <v>283</v>
      </c>
      <c r="I261" s="7">
        <f>IF(H261&gt;256,(H261-256)*3,0)</f>
        <v>81</v>
      </c>
      <c r="J261" s="6">
        <v>14.35</v>
      </c>
      <c r="K261" s="7">
        <f>IF(J261&gt;7.8,(J261-7.8)*12.4,0)</f>
        <v>81.22</v>
      </c>
      <c r="L261" s="7">
        <v>203</v>
      </c>
      <c r="M261" s="8">
        <f>IF(L261&gt;166,(L261-166)*1.4,0)</f>
        <v>51.8</v>
      </c>
      <c r="N261" s="6">
        <v>11.58</v>
      </c>
      <c r="O261" s="6">
        <f>IF(N261&lt;&gt;0,(12.7-N261)*45,0)</f>
        <v>50.399999999999963</v>
      </c>
      <c r="P261" s="9">
        <f>SUM(F261,I261,K261,M261,O261)</f>
        <v>309.41999999999996</v>
      </c>
      <c r="Q261" s="5"/>
    </row>
    <row r="262" spans="1:17" ht="15.9" thickBot="1" x14ac:dyDescent="0.65">
      <c r="A262" s="15">
        <v>258</v>
      </c>
      <c r="B262" s="20" t="s">
        <v>48</v>
      </c>
      <c r="C262" s="16">
        <v>4</v>
      </c>
      <c r="D262" s="10">
        <v>2010</v>
      </c>
      <c r="E262" s="6">
        <v>175</v>
      </c>
      <c r="F262" s="6">
        <f>IF(E262&gt;163,(E262-163)*4.5,0)</f>
        <v>54</v>
      </c>
      <c r="G262" s="7">
        <v>225</v>
      </c>
      <c r="H262" s="7">
        <v>280</v>
      </c>
      <c r="I262" s="7">
        <f>IF(H262&gt;256,(H262-256)*3,0)</f>
        <v>72</v>
      </c>
      <c r="J262" s="6">
        <v>13.8</v>
      </c>
      <c r="K262" s="7">
        <f>IF(J262&gt;7.8,(J262-7.8)*12.4,0)</f>
        <v>74.40000000000002</v>
      </c>
      <c r="L262" s="7">
        <v>213</v>
      </c>
      <c r="M262" s="8">
        <f>IF(L262&gt;166,(L262-166)*1.4,0)</f>
        <v>65.8</v>
      </c>
      <c r="N262" s="6">
        <v>11.74</v>
      </c>
      <c r="O262" s="6">
        <f>IF(N262&lt;&gt;0,(12.7-N262)*45,0)</f>
        <v>43.19999999999996</v>
      </c>
      <c r="P262" s="9">
        <f>SUM(F262,I262,K262,M262,O262)</f>
        <v>309.39999999999998</v>
      </c>
      <c r="Q262" s="5">
        <v>0.5</v>
      </c>
    </row>
    <row r="263" spans="1:17" ht="15.9" thickBot="1" x14ac:dyDescent="0.65">
      <c r="A263" s="15">
        <v>260</v>
      </c>
      <c r="B263" s="20" t="s">
        <v>30</v>
      </c>
      <c r="C263" s="16">
        <v>10</v>
      </c>
      <c r="D263" s="10">
        <v>2007</v>
      </c>
      <c r="E263" s="6">
        <v>173</v>
      </c>
      <c r="F263" s="6">
        <f>IF(E263&gt;163,(E263-163)*4.5,0)</f>
        <v>45</v>
      </c>
      <c r="G263" s="7">
        <v>228</v>
      </c>
      <c r="H263" s="7">
        <v>287</v>
      </c>
      <c r="I263" s="7">
        <f>IF(H263&gt;256,(H263-256)*3,0)</f>
        <v>93</v>
      </c>
      <c r="J263" s="6">
        <v>10.8</v>
      </c>
      <c r="K263" s="7">
        <f>IF(J263&gt;7.8,(J263-7.8)*12.4,0)</f>
        <v>37.20000000000001</v>
      </c>
      <c r="L263" s="7">
        <v>220</v>
      </c>
      <c r="M263" s="8">
        <f>IF(L263&gt;166,(L263-166)*1.4,0)</f>
        <v>75.599999999999994</v>
      </c>
      <c r="N263" s="6">
        <v>11.44</v>
      </c>
      <c r="O263" s="6">
        <f>IF(N263&lt;&gt;0,(12.7-N263)*45,0)</f>
        <v>56.699999999999989</v>
      </c>
      <c r="P263" s="9">
        <f>SUM(F263,I263,K263,M263,O263)</f>
        <v>307.5</v>
      </c>
      <c r="Q263" s="5"/>
    </row>
    <row r="264" spans="1:17" ht="15.9" thickBot="1" x14ac:dyDescent="0.65">
      <c r="A264" s="15">
        <v>261</v>
      </c>
      <c r="B264" s="20" t="s">
        <v>41</v>
      </c>
      <c r="C264" s="16">
        <v>3</v>
      </c>
      <c r="D264" s="10">
        <v>2009</v>
      </c>
      <c r="E264" s="6">
        <v>183</v>
      </c>
      <c r="F264" s="6">
        <f>IF(E264&gt;163,(E264-163)*4.5,0)</f>
        <v>90</v>
      </c>
      <c r="G264" s="7">
        <v>240</v>
      </c>
      <c r="H264" s="7">
        <v>291</v>
      </c>
      <c r="I264" s="7">
        <f>IF(H264&gt;256,(H264-256)*3,0)</f>
        <v>105</v>
      </c>
      <c r="J264" s="6">
        <v>10.1</v>
      </c>
      <c r="K264" s="7">
        <f>IF(J264&gt;7.8,(J264-7.8)*12.4,0)</f>
        <v>28.52</v>
      </c>
      <c r="L264" s="7">
        <v>207</v>
      </c>
      <c r="M264" s="8">
        <f>IF(L264&gt;166,(L264-166)*1.4,0)</f>
        <v>57.4</v>
      </c>
      <c r="N264" s="6">
        <v>12.11</v>
      </c>
      <c r="O264" s="6">
        <f>IF(N264&lt;&gt;0,(12.7-N264)*45,0)</f>
        <v>26.549999999999994</v>
      </c>
      <c r="P264" s="9">
        <f>SUM(F264,I264,K264,M264,O264)</f>
        <v>307.47000000000003</v>
      </c>
      <c r="Q264" s="5">
        <v>0.5</v>
      </c>
    </row>
    <row r="265" spans="1:17" ht="15.9" thickBot="1" x14ac:dyDescent="0.65">
      <c r="A265" s="15">
        <v>261</v>
      </c>
      <c r="B265" s="20" t="s">
        <v>15</v>
      </c>
      <c r="C265" s="16">
        <v>2</v>
      </c>
      <c r="D265" s="10">
        <v>2007</v>
      </c>
      <c r="E265" s="6">
        <v>175</v>
      </c>
      <c r="F265" s="6">
        <f>IF(E265&gt;163,(E265-163)*4.5,0)</f>
        <v>54</v>
      </c>
      <c r="G265" s="7">
        <v>227</v>
      </c>
      <c r="H265" s="7">
        <v>275</v>
      </c>
      <c r="I265" s="7">
        <f>IF(H265&gt;256,(H265-256)*3,0)</f>
        <v>57</v>
      </c>
      <c r="J265" s="6">
        <v>14.7</v>
      </c>
      <c r="K265" s="7">
        <f>IF(J265&gt;7.8,(J265-7.8)*12.4,0)</f>
        <v>85.56</v>
      </c>
      <c r="L265" s="7">
        <v>207</v>
      </c>
      <c r="M265" s="8">
        <f>IF(L265&gt;166,(L265-166)*1.4,0)</f>
        <v>57.4</v>
      </c>
      <c r="N265" s="6">
        <v>11.53</v>
      </c>
      <c r="O265" s="6">
        <f>IF(N265&lt;&gt;0,(12.7-N265)*45,0)</f>
        <v>52.65</v>
      </c>
      <c r="P265" s="9">
        <f>SUM(F265,I265,K265,M265,O265)</f>
        <v>306.61</v>
      </c>
      <c r="Q265" s="5">
        <v>0.5</v>
      </c>
    </row>
    <row r="266" spans="1:17" ht="15.9" thickBot="1" x14ac:dyDescent="0.65">
      <c r="A266" s="15">
        <v>263</v>
      </c>
      <c r="B266" s="20" t="s">
        <v>38</v>
      </c>
      <c r="C266" s="16">
        <v>9</v>
      </c>
      <c r="D266" s="10">
        <v>2009</v>
      </c>
      <c r="E266" s="6">
        <v>173</v>
      </c>
      <c r="F266" s="6">
        <f>IF(E266&gt;163,(E266-163)*4.5,0)</f>
        <v>45</v>
      </c>
      <c r="G266" s="7">
        <v>227</v>
      </c>
      <c r="H266" s="7">
        <v>280</v>
      </c>
      <c r="I266" s="7">
        <f>IF(H266&gt;256,(H266-256)*3,0)</f>
        <v>72</v>
      </c>
      <c r="J266" s="6">
        <v>12.8</v>
      </c>
      <c r="K266" s="7">
        <f>IF(J266&gt;7.8,(J266-7.8)*12.4,0)</f>
        <v>62.000000000000014</v>
      </c>
      <c r="L266" s="7">
        <v>216</v>
      </c>
      <c r="M266" s="8">
        <f>IF(L266&gt;166,(L266-166)*1.4,0)</f>
        <v>70</v>
      </c>
      <c r="N266" s="6">
        <v>11.43</v>
      </c>
      <c r="O266" s="6">
        <f>IF(N266&lt;&gt;0,(12.7-N266)*45,0)</f>
        <v>57.149999999999977</v>
      </c>
      <c r="P266" s="9">
        <f>SUM(F266,I266,K266,M266,O266)</f>
        <v>306.14999999999998</v>
      </c>
      <c r="Q266" s="5">
        <v>0.5</v>
      </c>
    </row>
    <row r="267" spans="1:17" ht="15.9" thickBot="1" x14ac:dyDescent="0.65">
      <c r="A267" s="15">
        <v>263</v>
      </c>
      <c r="B267" s="20" t="s">
        <v>35</v>
      </c>
      <c r="C267" s="16">
        <v>18</v>
      </c>
      <c r="D267" s="5">
        <v>2008</v>
      </c>
      <c r="E267" s="6">
        <v>173</v>
      </c>
      <c r="F267" s="6">
        <f>IF(E267&gt;163,(E267-163)*4.5,0)</f>
        <v>45</v>
      </c>
      <c r="G267" s="7">
        <v>228</v>
      </c>
      <c r="H267" s="7">
        <v>275</v>
      </c>
      <c r="I267" s="7">
        <f>IF(H267&gt;256,(H267-256)*3,0)</f>
        <v>57</v>
      </c>
      <c r="J267" s="6">
        <v>13.9</v>
      </c>
      <c r="K267" s="7">
        <f>IF(J267&gt;7.8,(J267-7.8)*12.4,0)</f>
        <v>75.640000000000015</v>
      </c>
      <c r="L267" s="7">
        <v>223</v>
      </c>
      <c r="M267" s="8">
        <f>IF(L267&gt;166,(L267-166)*1.4,0)</f>
        <v>79.8</v>
      </c>
      <c r="N267" s="6">
        <v>11.63</v>
      </c>
      <c r="O267" s="6">
        <f>IF(N267&lt;&gt;0,(12.7-N267)*45,0)</f>
        <v>48.149999999999935</v>
      </c>
      <c r="P267" s="9">
        <f>SUM(F267,I267,K267,M267,O267)</f>
        <v>305.58999999999992</v>
      </c>
      <c r="Q267" s="5"/>
    </row>
    <row r="268" spans="1:17" ht="15.9" thickBot="1" x14ac:dyDescent="0.65">
      <c r="A268" s="15">
        <v>263</v>
      </c>
      <c r="B268" s="20" t="s">
        <v>34</v>
      </c>
      <c r="C268" s="16">
        <v>15</v>
      </c>
      <c r="D268" s="5">
        <v>2008</v>
      </c>
      <c r="E268" s="6">
        <v>174</v>
      </c>
      <c r="F268" s="6">
        <f>IF(E268&gt;163,(E268-163)*4.5,0)</f>
        <v>49.5</v>
      </c>
      <c r="G268" s="7">
        <v>232</v>
      </c>
      <c r="H268" s="7">
        <v>277</v>
      </c>
      <c r="I268" s="7">
        <f>IF(H268&gt;256,(H268-256)*3,0)</f>
        <v>63</v>
      </c>
      <c r="J268" s="6">
        <v>16.399999999999999</v>
      </c>
      <c r="K268" s="7">
        <f>IF(J268&gt;7.8,(J268-7.8)*12.4,0)</f>
        <v>106.63999999999997</v>
      </c>
      <c r="L268" s="7">
        <v>202</v>
      </c>
      <c r="M268" s="8">
        <f>IF(L268&gt;166,(L268-166)*1.4,0)</f>
        <v>50.4</v>
      </c>
      <c r="N268" s="6">
        <v>11.9</v>
      </c>
      <c r="O268" s="6">
        <f>IF(N268&lt;&gt;0,(12.7-N268)*45,0)</f>
        <v>35.99999999999995</v>
      </c>
      <c r="P268" s="9">
        <f>SUM(F268,I268,K268,M268,O268)</f>
        <v>305.53999999999991</v>
      </c>
      <c r="Q268" s="5"/>
    </row>
    <row r="269" spans="1:17" ht="15.9" thickBot="1" x14ac:dyDescent="0.65">
      <c r="A269" s="15">
        <v>266</v>
      </c>
      <c r="B269" s="20" t="s">
        <v>32</v>
      </c>
      <c r="C269" s="16">
        <v>21</v>
      </c>
      <c r="D269" s="10">
        <v>2005</v>
      </c>
      <c r="E269" s="6">
        <v>173</v>
      </c>
      <c r="F269" s="6">
        <f>IF(E269&gt;163,(E269-163)*4.5,0)</f>
        <v>45</v>
      </c>
      <c r="G269" s="7">
        <v>220</v>
      </c>
      <c r="H269" s="7">
        <v>275</v>
      </c>
      <c r="I269" s="7">
        <f>IF(H269&gt;256,(H269-256)*3,0)</f>
        <v>57</v>
      </c>
      <c r="J269" s="6">
        <v>14</v>
      </c>
      <c r="K269" s="7">
        <f>IF(J269&gt;7.8,(J269-7.8)*12.4,0)</f>
        <v>76.88000000000001</v>
      </c>
      <c r="L269" s="7">
        <v>210</v>
      </c>
      <c r="M269" s="8">
        <f>IF(L269&gt;166,(L269-166)*1.4,0)</f>
        <v>61.599999999999994</v>
      </c>
      <c r="N269" s="6">
        <v>11.26</v>
      </c>
      <c r="O269" s="6">
        <f>IF(N269&lt;&gt;0,(12.7-N269)*45,0)</f>
        <v>64.799999999999983</v>
      </c>
      <c r="P269" s="9">
        <f>SUM(F269,I269,K269,M269,O269)</f>
        <v>305.27999999999997</v>
      </c>
      <c r="Q269" s="5"/>
    </row>
    <row r="270" spans="1:17" ht="15.9" thickBot="1" x14ac:dyDescent="0.65">
      <c r="A270" s="15">
        <v>266</v>
      </c>
      <c r="B270" s="20" t="s">
        <v>42</v>
      </c>
      <c r="C270" s="16">
        <v>20</v>
      </c>
      <c r="D270" s="10">
        <v>2010</v>
      </c>
      <c r="E270" s="6">
        <v>180</v>
      </c>
      <c r="F270" s="6">
        <f>IF(E270&gt;163,(E270-163)*4.5,0)</f>
        <v>76.5</v>
      </c>
      <c r="G270" s="7">
        <v>233</v>
      </c>
      <c r="H270" s="7">
        <v>289</v>
      </c>
      <c r="I270" s="7">
        <f>IF(H270&gt;256,(H270-256)*3,0)</f>
        <v>99</v>
      </c>
      <c r="J270" s="6">
        <v>10.9</v>
      </c>
      <c r="K270" s="7">
        <f>IF(J270&gt;7.8,(J270-7.8)*12.4,0)</f>
        <v>38.440000000000005</v>
      </c>
      <c r="L270" s="7">
        <v>218</v>
      </c>
      <c r="M270" s="8">
        <f>IF(L270&gt;166,(L270-166)*1.4,0)</f>
        <v>72.8</v>
      </c>
      <c r="N270" s="6">
        <v>12.3</v>
      </c>
      <c r="O270" s="6">
        <f>IF(N270&lt;&gt;0,(12.7-N270)*45,0)</f>
        <v>17.999999999999936</v>
      </c>
      <c r="P270" s="9">
        <f>SUM(F270,I270,K270,M270,O270)</f>
        <v>304.73999999999995</v>
      </c>
      <c r="Q270" s="5">
        <v>0.5</v>
      </c>
    </row>
    <row r="271" spans="1:17" ht="15.9" thickBot="1" x14ac:dyDescent="0.65">
      <c r="A271" s="15">
        <v>268</v>
      </c>
      <c r="B271" s="20" t="s">
        <v>36</v>
      </c>
      <c r="C271" s="16">
        <v>5</v>
      </c>
      <c r="D271" s="10">
        <v>2010</v>
      </c>
      <c r="E271" s="6">
        <v>170</v>
      </c>
      <c r="F271" s="6">
        <f>IF(E271&gt;163,(E271-163)*4.5,0)</f>
        <v>31.5</v>
      </c>
      <c r="G271" s="7">
        <v>216</v>
      </c>
      <c r="H271" s="7">
        <v>283</v>
      </c>
      <c r="I271" s="7">
        <f>IF(H271&gt;256,(H271-256)*3,0)</f>
        <v>81</v>
      </c>
      <c r="J271" s="6">
        <v>11.7</v>
      </c>
      <c r="K271" s="7">
        <f>IF(J271&gt;7.8,(J271-7.8)*12.4,0)</f>
        <v>48.359999999999992</v>
      </c>
      <c r="L271" s="7">
        <v>230</v>
      </c>
      <c r="M271" s="8">
        <f>IF(L271&gt;166,(L271-166)*1.4,0)</f>
        <v>89.6</v>
      </c>
      <c r="N271" s="6">
        <v>11.5</v>
      </c>
      <c r="O271" s="6">
        <f>IF(N271&lt;&gt;0,(12.7-N271)*45,0)</f>
        <v>53.999999999999972</v>
      </c>
      <c r="P271" s="9">
        <f>SUM(F271,I271,K271,M271,O271)</f>
        <v>304.45999999999992</v>
      </c>
      <c r="Q271" s="5">
        <v>0.5</v>
      </c>
    </row>
    <row r="272" spans="1:17" ht="15.9" thickBot="1" x14ac:dyDescent="0.65">
      <c r="A272" s="15">
        <v>269</v>
      </c>
      <c r="B272" s="20" t="s">
        <v>37</v>
      </c>
      <c r="C272" s="16">
        <v>4</v>
      </c>
      <c r="D272" s="10">
        <v>2009</v>
      </c>
      <c r="E272" s="6">
        <v>190</v>
      </c>
      <c r="F272" s="6">
        <f>IF(E272&gt;163,(E272-163)*4.5,0)</f>
        <v>121.5</v>
      </c>
      <c r="G272" s="7">
        <v>247</v>
      </c>
      <c r="H272" s="7">
        <v>296</v>
      </c>
      <c r="I272" s="7">
        <f>IF(H272&gt;256,(H272-256)*3,0)</f>
        <v>120</v>
      </c>
      <c r="J272" s="6">
        <v>13</v>
      </c>
      <c r="K272" s="7">
        <f>IF(J272&gt;7.8,(J272-7.8)*12.4,0)</f>
        <v>64.48</v>
      </c>
      <c r="L272" s="7">
        <v>183</v>
      </c>
      <c r="M272" s="8">
        <f>IF(L272&gt;166,(L272-166)*1.4,0)</f>
        <v>23.799999999999997</v>
      </c>
      <c r="N272" s="6">
        <v>13.3</v>
      </c>
      <c r="O272" s="6">
        <f>IF(N272&lt;&gt;0,(12.7-N272)*45,0)</f>
        <v>-27.000000000000064</v>
      </c>
      <c r="P272" s="9">
        <f>SUM(F272,I272,K272,M272,O272)</f>
        <v>302.77999999999997</v>
      </c>
      <c r="Q272" s="5">
        <v>0.5</v>
      </c>
    </row>
    <row r="273" spans="1:17" ht="15.9" thickBot="1" x14ac:dyDescent="0.65">
      <c r="A273" s="15">
        <v>269</v>
      </c>
      <c r="B273" s="20" t="s">
        <v>35</v>
      </c>
      <c r="C273" s="16">
        <v>22</v>
      </c>
      <c r="D273" s="5">
        <v>2008</v>
      </c>
      <c r="E273" s="6">
        <v>172</v>
      </c>
      <c r="F273" s="6">
        <f>IF(E273&gt;163,(E273-163)*4.5,0)</f>
        <v>40.5</v>
      </c>
      <c r="G273" s="7">
        <v>227</v>
      </c>
      <c r="H273" s="7">
        <v>283</v>
      </c>
      <c r="I273" s="7">
        <f>IF(H273&gt;256,(H273-256)*3,0)</f>
        <v>81</v>
      </c>
      <c r="J273" s="6">
        <v>11.9</v>
      </c>
      <c r="K273" s="7">
        <f>IF(J273&gt;7.8,(J273-7.8)*12.4,0)</f>
        <v>50.840000000000011</v>
      </c>
      <c r="L273" s="7">
        <v>225</v>
      </c>
      <c r="M273" s="8">
        <f>IF(L273&gt;166,(L273-166)*1.4,0)</f>
        <v>82.6</v>
      </c>
      <c r="N273" s="6">
        <v>11.64</v>
      </c>
      <c r="O273" s="6">
        <f>IF(N273&lt;&gt;0,(12.7-N273)*45,0)</f>
        <v>47.699999999999946</v>
      </c>
      <c r="P273" s="9">
        <f>SUM(F273,I273,K273,M273,O273)</f>
        <v>302.63999999999993</v>
      </c>
      <c r="Q273" s="5"/>
    </row>
    <row r="274" spans="1:17" ht="15.9" thickBot="1" x14ac:dyDescent="0.65">
      <c r="A274" s="15">
        <v>271</v>
      </c>
      <c r="B274" s="20" t="s">
        <v>43</v>
      </c>
      <c r="C274" s="16">
        <v>2</v>
      </c>
      <c r="D274" s="5">
        <v>2008</v>
      </c>
      <c r="E274" s="6">
        <v>179</v>
      </c>
      <c r="F274" s="6">
        <f>IF(E274&gt;163,(E274-163)*4.5,0)</f>
        <v>72</v>
      </c>
      <c r="G274" s="7">
        <v>230</v>
      </c>
      <c r="H274" s="7">
        <v>284</v>
      </c>
      <c r="I274" s="7">
        <f>IF(H274&gt;256,(H274-256)*3,0)</f>
        <v>84</v>
      </c>
      <c r="J274" s="6">
        <v>12.5</v>
      </c>
      <c r="K274" s="7">
        <f>IF(J274&gt;7.8,(J274-7.8)*12.4,0)</f>
        <v>58.28</v>
      </c>
      <c r="L274" s="7">
        <v>206</v>
      </c>
      <c r="M274" s="8">
        <f>IF(L274&gt;166,(L274-166)*1.4,0)</f>
        <v>56</v>
      </c>
      <c r="N274" s="6">
        <v>12</v>
      </c>
      <c r="O274" s="6">
        <f>IF(N274&lt;&gt;0,(12.7-N274)*45,0)</f>
        <v>31.499999999999968</v>
      </c>
      <c r="P274" s="9">
        <f>SUM(F274,I274,K274,M274,O274)</f>
        <v>301.77999999999992</v>
      </c>
      <c r="Q274" s="5">
        <v>0.5</v>
      </c>
    </row>
    <row r="275" spans="1:17" ht="15.9" thickBot="1" x14ac:dyDescent="0.65">
      <c r="A275" s="15">
        <v>272</v>
      </c>
      <c r="B275" s="20" t="s">
        <v>47</v>
      </c>
      <c r="C275" s="16">
        <v>2</v>
      </c>
      <c r="D275" s="5">
        <v>2008</v>
      </c>
      <c r="E275" s="6">
        <v>175</v>
      </c>
      <c r="F275" s="6">
        <f>IF(E275&gt;163,(E275-163)*4.5,0)</f>
        <v>54</v>
      </c>
      <c r="G275" s="7">
        <v>229</v>
      </c>
      <c r="H275" s="7">
        <v>282</v>
      </c>
      <c r="I275" s="7">
        <f>IF(H275&gt;256,(H275-256)*3,0)</f>
        <v>78</v>
      </c>
      <c r="J275" s="6">
        <v>12.2</v>
      </c>
      <c r="K275" s="7">
        <f>IF(J275&gt;7.8,(J275-7.8)*12.4,0)</f>
        <v>54.559999999999995</v>
      </c>
      <c r="L275" s="7">
        <v>207</v>
      </c>
      <c r="M275" s="8">
        <f>IF(L275&gt;166,(L275-166)*1.4,0)</f>
        <v>57.4</v>
      </c>
      <c r="N275" s="6">
        <v>11.43</v>
      </c>
      <c r="O275" s="6">
        <f>IF(N275&lt;&gt;0,(12.7-N275)*45,0)</f>
        <v>57.149999999999977</v>
      </c>
      <c r="P275" s="9">
        <f>SUM(F275,I275,K275,M275,O275)</f>
        <v>301.11</v>
      </c>
      <c r="Q275" s="5">
        <v>0.5</v>
      </c>
    </row>
    <row r="276" spans="1:17" ht="15.9" thickBot="1" x14ac:dyDescent="0.65">
      <c r="A276" s="15">
        <v>273</v>
      </c>
      <c r="B276" s="20" t="s">
        <v>18</v>
      </c>
      <c r="C276" s="16">
        <v>4</v>
      </c>
      <c r="D276" s="5">
        <v>2008</v>
      </c>
      <c r="E276" s="6">
        <v>169</v>
      </c>
      <c r="F276" s="6">
        <f>IF(E276&gt;163,(E276-163)*4.5,0)</f>
        <v>27</v>
      </c>
      <c r="G276" s="7">
        <v>223</v>
      </c>
      <c r="H276" s="7">
        <v>280</v>
      </c>
      <c r="I276" s="7">
        <f>IF(H276&gt;256,(H276-256)*3,0)</f>
        <v>72</v>
      </c>
      <c r="J276" s="6">
        <v>13</v>
      </c>
      <c r="K276" s="7">
        <f>IF(J276&gt;7.8,(J276-7.8)*12.4,0)</f>
        <v>64.48</v>
      </c>
      <c r="L276" s="7">
        <v>225</v>
      </c>
      <c r="M276" s="8">
        <f>IF(L276&gt;166,(L276-166)*1.4,0)</f>
        <v>82.6</v>
      </c>
      <c r="N276" s="6">
        <v>11.51</v>
      </c>
      <c r="O276" s="6">
        <f>IF(N276&lt;&gt;0,(12.7-N276)*45,0)</f>
        <v>53.549999999999976</v>
      </c>
      <c r="P276" s="9">
        <f>SUM(F276,I276,K276,M276,O276)</f>
        <v>299.63</v>
      </c>
      <c r="Q276" s="5">
        <v>0.5</v>
      </c>
    </row>
    <row r="277" spans="1:17" ht="15.9" thickBot="1" x14ac:dyDescent="0.65">
      <c r="A277" s="15">
        <v>273</v>
      </c>
      <c r="B277" s="20" t="s">
        <v>40</v>
      </c>
      <c r="C277" s="16">
        <v>25</v>
      </c>
      <c r="D277" s="10">
        <v>2009</v>
      </c>
      <c r="E277" s="6">
        <v>168</v>
      </c>
      <c r="F277" s="6">
        <f>IF(E277&gt;163,(E277-163)*4.5,0)</f>
        <v>22.5</v>
      </c>
      <c r="G277" s="7">
        <v>219</v>
      </c>
      <c r="H277" s="7">
        <v>273</v>
      </c>
      <c r="I277" s="7">
        <f>IF(H277&gt;256,(H277-256)*3,0)</f>
        <v>51</v>
      </c>
      <c r="J277" s="6">
        <v>13.9</v>
      </c>
      <c r="K277" s="7">
        <f>IF(J277&gt;7.8,(J277-7.8)*12.4,0)</f>
        <v>75.640000000000015</v>
      </c>
      <c r="L277" s="7">
        <v>222</v>
      </c>
      <c r="M277" s="8">
        <f>IF(L277&gt;166,(L277-166)*1.4,0)</f>
        <v>78.399999999999991</v>
      </c>
      <c r="N277" s="6">
        <v>11.1</v>
      </c>
      <c r="O277" s="6">
        <f>IF(N277&lt;&gt;0,(12.7-N277)*45,0)</f>
        <v>71.999999999999986</v>
      </c>
      <c r="P277" s="9">
        <f>SUM(F277,I277,K277,M277,O277)</f>
        <v>299.54000000000002</v>
      </c>
      <c r="Q277" s="5">
        <v>0.5</v>
      </c>
    </row>
    <row r="278" spans="1:17" ht="15.9" thickBot="1" x14ac:dyDescent="0.65">
      <c r="A278" s="15">
        <v>275</v>
      </c>
      <c r="B278" s="20" t="s">
        <v>17</v>
      </c>
      <c r="C278" s="16">
        <v>3</v>
      </c>
      <c r="D278" s="5">
        <v>2008</v>
      </c>
      <c r="E278" s="6">
        <v>174</v>
      </c>
      <c r="F278" s="6">
        <f>IF(E278&gt;163,(E278-163)*4.5,0)</f>
        <v>49.5</v>
      </c>
      <c r="G278" s="7">
        <v>225</v>
      </c>
      <c r="H278" s="7">
        <v>276</v>
      </c>
      <c r="I278" s="7">
        <f>IF(H278&gt;256,(H278-256)*3,0)</f>
        <v>60</v>
      </c>
      <c r="J278" s="6">
        <v>12.2</v>
      </c>
      <c r="K278" s="7">
        <f>IF(J278&gt;7.8,(J278-7.8)*12.4,0)</f>
        <v>54.559999999999995</v>
      </c>
      <c r="L278" s="7">
        <v>230</v>
      </c>
      <c r="M278" s="8">
        <f>IF(L278&gt;166,(L278-166)*1.4,0)</f>
        <v>89.6</v>
      </c>
      <c r="N278" s="6">
        <v>11.69</v>
      </c>
      <c r="O278" s="6">
        <f>IF(N278&lt;&gt;0,(12.7-N278)*45,0)</f>
        <v>45.449999999999989</v>
      </c>
      <c r="P278" s="9">
        <f>SUM(F278,I278,K278,M278,O278)</f>
        <v>299.11</v>
      </c>
      <c r="Q278" s="5"/>
    </row>
    <row r="279" spans="1:17" ht="15.9" thickBot="1" x14ac:dyDescent="0.65">
      <c r="A279" s="15">
        <v>276</v>
      </c>
      <c r="B279" s="20" t="s">
        <v>38</v>
      </c>
      <c r="C279" s="16">
        <v>14</v>
      </c>
      <c r="D279" s="10">
        <v>2005</v>
      </c>
      <c r="E279" s="6">
        <v>187</v>
      </c>
      <c r="F279" s="6">
        <f>IF(E279&gt;163,(E279-163)*4.5,0)</f>
        <v>108</v>
      </c>
      <c r="G279" s="7">
        <v>240</v>
      </c>
      <c r="H279" s="7">
        <v>289</v>
      </c>
      <c r="I279" s="7">
        <f>IF(H279&gt;256,(H279-256)*3,0)</f>
        <v>99</v>
      </c>
      <c r="J279" s="6">
        <v>10</v>
      </c>
      <c r="K279" s="7">
        <f>IF(J279&gt;7.8,(J279-7.8)*12.4,0)</f>
        <v>27.280000000000005</v>
      </c>
      <c r="L279" s="7">
        <v>202</v>
      </c>
      <c r="M279" s="8">
        <f>IF(L279&gt;166,(L279-166)*1.4,0)</f>
        <v>50.4</v>
      </c>
      <c r="N279" s="6">
        <v>12.4</v>
      </c>
      <c r="O279" s="6">
        <f>IF(N279&lt;&gt;0,(12.7-N279)*45,0)</f>
        <v>13.499999999999952</v>
      </c>
      <c r="P279" s="9">
        <f>SUM(F279,I279,K279,M279,O279)</f>
        <v>298.17999999999995</v>
      </c>
      <c r="Q279" s="5"/>
    </row>
    <row r="280" spans="1:17" ht="15.9" thickBot="1" x14ac:dyDescent="0.65">
      <c r="A280" s="15">
        <v>277</v>
      </c>
      <c r="B280" s="20" t="s">
        <v>38</v>
      </c>
      <c r="C280" s="16">
        <v>6</v>
      </c>
      <c r="D280" s="10">
        <v>2005</v>
      </c>
      <c r="E280" s="6">
        <v>171</v>
      </c>
      <c r="F280" s="6">
        <f>IF(E280&gt;163,(E280-163)*4.5,0)</f>
        <v>36</v>
      </c>
      <c r="G280" s="7">
        <v>222</v>
      </c>
      <c r="H280" s="7">
        <v>274</v>
      </c>
      <c r="I280" s="7">
        <f>IF(H280&gt;256,(H280-256)*3,0)</f>
        <v>54</v>
      </c>
      <c r="J280" s="6">
        <v>14.6</v>
      </c>
      <c r="K280" s="7">
        <f>IF(J280&gt;7.8,(J280-7.8)*12.4,0)</f>
        <v>84.32</v>
      </c>
      <c r="L280" s="7">
        <v>201</v>
      </c>
      <c r="M280" s="8">
        <f>IF(L280&gt;166,(L280-166)*1.4,0)</f>
        <v>49</v>
      </c>
      <c r="N280" s="6">
        <v>11.07</v>
      </c>
      <c r="O280" s="6">
        <f>IF(N280&lt;&gt;0,(12.7-N280)*45,0)</f>
        <v>73.349999999999952</v>
      </c>
      <c r="P280" s="9">
        <f>SUM(F280,I280,K280,M280,O280)</f>
        <v>296.66999999999996</v>
      </c>
      <c r="Q280" s="5"/>
    </row>
    <row r="281" spans="1:17" ht="15.9" thickBot="1" x14ac:dyDescent="0.65">
      <c r="A281" s="15">
        <v>278</v>
      </c>
      <c r="B281" s="20" t="s">
        <v>38</v>
      </c>
      <c r="C281" s="16">
        <v>15</v>
      </c>
      <c r="D281" s="10">
        <v>2006</v>
      </c>
      <c r="E281" s="6">
        <v>173</v>
      </c>
      <c r="F281" s="6">
        <f>IF(E281&gt;163,(E281-163)*4.5,0)</f>
        <v>45</v>
      </c>
      <c r="G281" s="7">
        <v>223</v>
      </c>
      <c r="H281" s="7">
        <v>278</v>
      </c>
      <c r="I281" s="7">
        <f>IF(H281&gt;256,(H281-256)*3,0)</f>
        <v>66</v>
      </c>
      <c r="J281" s="6">
        <v>14.2</v>
      </c>
      <c r="K281" s="7">
        <f>IF(J281&gt;7.8,(J281-7.8)*12.4,0)</f>
        <v>79.36</v>
      </c>
      <c r="L281" s="7">
        <v>207</v>
      </c>
      <c r="M281" s="8">
        <f>IF(L281&gt;166,(L281-166)*1.4,0)</f>
        <v>57.4</v>
      </c>
      <c r="N281" s="6">
        <v>11.62</v>
      </c>
      <c r="O281" s="6">
        <f>IF(N281&lt;&gt;0,(12.7-N281)*45,0)</f>
        <v>48.6</v>
      </c>
      <c r="P281" s="9">
        <f>SUM(F281,I281,K281,M281,O281)</f>
        <v>296.36</v>
      </c>
      <c r="Q281" s="5"/>
    </row>
    <row r="282" spans="1:17" ht="15.9" thickBot="1" x14ac:dyDescent="0.65">
      <c r="A282" s="15">
        <v>279</v>
      </c>
      <c r="B282" s="20" t="s">
        <v>17</v>
      </c>
      <c r="C282" s="16">
        <v>27</v>
      </c>
      <c r="D282" s="10">
        <v>2009</v>
      </c>
      <c r="E282" s="6">
        <v>180</v>
      </c>
      <c r="F282" s="6">
        <f>IF(E282&gt;163,(E282-163)*4.5,0)</f>
        <v>76.5</v>
      </c>
      <c r="G282" s="7">
        <v>236</v>
      </c>
      <c r="H282" s="7">
        <v>290</v>
      </c>
      <c r="I282" s="7">
        <f>IF(H282&gt;256,(H282-256)*3,0)</f>
        <v>102</v>
      </c>
      <c r="J282" s="6">
        <v>12.2</v>
      </c>
      <c r="K282" s="7">
        <f>IF(J282&gt;7.8,(J282-7.8)*12.4,0)</f>
        <v>54.559999999999995</v>
      </c>
      <c r="L282" s="7">
        <v>210</v>
      </c>
      <c r="M282" s="8">
        <f>IF(L282&gt;166,(L282-166)*1.4,0)</f>
        <v>61.599999999999994</v>
      </c>
      <c r="N282" s="6">
        <v>12.69</v>
      </c>
      <c r="O282" s="6">
        <f>IF(N282&lt;&gt;0,(12.7-N282)*45,0)</f>
        <v>0.44999999999999041</v>
      </c>
      <c r="P282" s="9">
        <f>SUM(F282,I282,K282,M282,O282)</f>
        <v>295.10999999999996</v>
      </c>
      <c r="Q282" s="5"/>
    </row>
    <row r="283" spans="1:17" ht="15.9" thickBot="1" x14ac:dyDescent="0.65">
      <c r="A283" s="15">
        <v>279</v>
      </c>
      <c r="B283" s="20" t="s">
        <v>40</v>
      </c>
      <c r="C283" s="16">
        <v>9</v>
      </c>
      <c r="D283" s="10">
        <v>2003</v>
      </c>
      <c r="E283" s="6">
        <v>169</v>
      </c>
      <c r="F283" s="6">
        <f>IF(E283&gt;163,(E283-163)*4.5,0)</f>
        <v>27</v>
      </c>
      <c r="G283" s="7">
        <v>216</v>
      </c>
      <c r="H283" s="7">
        <v>267</v>
      </c>
      <c r="I283" s="7">
        <f>IF(H283&gt;256,(H283-256)*3,0)</f>
        <v>33</v>
      </c>
      <c r="J283" s="6">
        <v>15.4</v>
      </c>
      <c r="K283" s="7">
        <f>IF(J283&gt;7.8,(J283-7.8)*12.4,0)</f>
        <v>94.240000000000009</v>
      </c>
      <c r="L283" s="7">
        <v>219</v>
      </c>
      <c r="M283" s="8">
        <f>IF(L283&gt;166,(L283-166)*1.4,0)</f>
        <v>74.199999999999989</v>
      </c>
      <c r="N283" s="6">
        <v>11.23</v>
      </c>
      <c r="O283" s="6">
        <f>IF(N283&lt;&gt;0,(12.7-N283)*45,0)</f>
        <v>66.149999999999949</v>
      </c>
      <c r="P283" s="9">
        <f>SUM(F283,I283,K283,M283,O283)</f>
        <v>294.58999999999992</v>
      </c>
      <c r="Q283" s="5"/>
    </row>
    <row r="284" spans="1:17" ht="15.9" thickBot="1" x14ac:dyDescent="0.65">
      <c r="A284" s="15">
        <v>281</v>
      </c>
      <c r="B284" s="20" t="s">
        <v>13</v>
      </c>
      <c r="C284" s="16">
        <v>12</v>
      </c>
      <c r="D284" s="5">
        <v>2008</v>
      </c>
      <c r="E284" s="6">
        <v>171</v>
      </c>
      <c r="F284" s="6">
        <f>IF(E284&gt;163,(E284-163)*4.5,0)</f>
        <v>36</v>
      </c>
      <c r="G284" s="7">
        <v>225</v>
      </c>
      <c r="H284" s="7">
        <v>270</v>
      </c>
      <c r="I284" s="7">
        <f>IF(H284&gt;256,(H284-256)*3,0)</f>
        <v>42</v>
      </c>
      <c r="J284" s="6">
        <v>16.399999999999999</v>
      </c>
      <c r="K284" s="7">
        <f>IF(J284&gt;7.8,(J284-7.8)*12.4,0)</f>
        <v>106.63999999999997</v>
      </c>
      <c r="L284" s="7">
        <v>210</v>
      </c>
      <c r="M284" s="8">
        <f>IF(L284&gt;166,(L284-166)*1.4,0)</f>
        <v>61.599999999999994</v>
      </c>
      <c r="N284" s="6">
        <v>11.63</v>
      </c>
      <c r="O284" s="6">
        <f>IF(N284&lt;&gt;0,(12.7-N284)*45,0)</f>
        <v>48.149999999999935</v>
      </c>
      <c r="P284" s="9">
        <f>SUM(F284,I284,K284,M284,O284)</f>
        <v>294.38999999999993</v>
      </c>
      <c r="Q284" s="5"/>
    </row>
    <row r="285" spans="1:17" ht="15.9" thickBot="1" x14ac:dyDescent="0.65">
      <c r="A285" s="15">
        <v>282</v>
      </c>
      <c r="B285" s="20" t="s">
        <v>17</v>
      </c>
      <c r="C285" s="16">
        <v>20</v>
      </c>
      <c r="D285" s="5">
        <v>2008</v>
      </c>
      <c r="E285" s="6">
        <v>175.5</v>
      </c>
      <c r="F285" s="6">
        <f>IF(E285&gt;163,(E285-163)*4.5,0)</f>
        <v>56.25</v>
      </c>
      <c r="G285" s="7">
        <v>228</v>
      </c>
      <c r="H285" s="7">
        <v>282</v>
      </c>
      <c r="I285" s="7">
        <f>IF(H285&gt;256,(H285-256)*3,0)</f>
        <v>78</v>
      </c>
      <c r="J285" s="6">
        <v>11.9</v>
      </c>
      <c r="K285" s="7">
        <f>IF(J285&gt;7.8,(J285-7.8)*12.4,0)</f>
        <v>50.840000000000011</v>
      </c>
      <c r="L285" s="7">
        <v>215</v>
      </c>
      <c r="M285" s="8">
        <f>IF(L285&gt;166,(L285-166)*1.4,0)</f>
        <v>68.599999999999994</v>
      </c>
      <c r="N285" s="6">
        <v>11.86</v>
      </c>
      <c r="O285" s="6">
        <f>IF(N285&lt;&gt;0,(12.7-N285)*45,0)</f>
        <v>37.799999999999997</v>
      </c>
      <c r="P285" s="9">
        <f>SUM(F285,I285,K285,M285,O285)</f>
        <v>291.49</v>
      </c>
      <c r="Q285" s="5"/>
    </row>
    <row r="286" spans="1:17" ht="15.9" thickBot="1" x14ac:dyDescent="0.65">
      <c r="A286" s="15">
        <v>282</v>
      </c>
      <c r="B286" s="20" t="s">
        <v>15</v>
      </c>
      <c r="C286" s="16">
        <v>11</v>
      </c>
      <c r="D286" s="5">
        <v>2008</v>
      </c>
      <c r="E286" s="6">
        <v>168</v>
      </c>
      <c r="F286" s="6">
        <f>IF(E286&gt;163,(E286-163)*4.5,0)</f>
        <v>22.5</v>
      </c>
      <c r="G286" s="7">
        <v>224</v>
      </c>
      <c r="H286" s="7">
        <v>267</v>
      </c>
      <c r="I286" s="7">
        <f>IF(H286&gt;256,(H286-256)*3,0)</f>
        <v>33</v>
      </c>
      <c r="J286" s="6">
        <v>15.8</v>
      </c>
      <c r="K286" s="7">
        <f>IF(J286&gt;7.8,(J286-7.8)*12.4,0)</f>
        <v>99.2</v>
      </c>
      <c r="L286" s="7">
        <v>219</v>
      </c>
      <c r="M286" s="8">
        <f>IF(L286&gt;166,(L286-166)*1.4,0)</f>
        <v>74.199999999999989</v>
      </c>
      <c r="N286" s="6">
        <v>11.31</v>
      </c>
      <c r="O286" s="6">
        <f>IF(N286&lt;&gt;0,(12.7-N286)*45,0)</f>
        <v>62.549999999999947</v>
      </c>
      <c r="P286" s="9">
        <f>SUM(F286,I286,K286,M286,O286)</f>
        <v>291.44999999999993</v>
      </c>
      <c r="Q286" s="5"/>
    </row>
    <row r="287" spans="1:17" ht="15.9" thickBot="1" x14ac:dyDescent="0.65">
      <c r="A287" s="15">
        <v>284</v>
      </c>
      <c r="B287" s="20" t="s">
        <v>32</v>
      </c>
      <c r="C287" s="16">
        <v>24</v>
      </c>
      <c r="D287" s="5">
        <v>2008</v>
      </c>
      <c r="E287" s="6">
        <v>174</v>
      </c>
      <c r="F287" s="6">
        <f>IF(E287&gt;163,(E287-163)*4.5,0)</f>
        <v>49.5</v>
      </c>
      <c r="G287" s="7">
        <v>228</v>
      </c>
      <c r="H287" s="7">
        <v>276</v>
      </c>
      <c r="I287" s="7">
        <f>IF(H287&gt;256,(H287-256)*3,0)</f>
        <v>60</v>
      </c>
      <c r="J287" s="6">
        <v>11.7</v>
      </c>
      <c r="K287" s="7">
        <f>IF(J287&gt;7.8,(J287-7.8)*12.4,0)</f>
        <v>48.359999999999992</v>
      </c>
      <c r="L287" s="7">
        <v>226</v>
      </c>
      <c r="M287" s="8">
        <f>IF(L287&gt;166,(L287-166)*1.4,0)</f>
        <v>84</v>
      </c>
      <c r="N287" s="6">
        <v>11.63</v>
      </c>
      <c r="O287" s="6">
        <f>IF(N287&lt;&gt;0,(12.7-N287)*45,0)</f>
        <v>48.149999999999935</v>
      </c>
      <c r="P287" s="9">
        <f>SUM(F287,I287,K287,M287,O287)</f>
        <v>290.00999999999993</v>
      </c>
      <c r="Q287" s="5"/>
    </row>
    <row r="288" spans="1:17" ht="15.9" thickBot="1" x14ac:dyDescent="0.65">
      <c r="A288" s="15">
        <v>285</v>
      </c>
      <c r="B288" s="20" t="s">
        <v>31</v>
      </c>
      <c r="C288" s="16">
        <v>13</v>
      </c>
      <c r="D288" s="5">
        <v>2008</v>
      </c>
      <c r="E288" s="6">
        <v>179</v>
      </c>
      <c r="F288" s="6">
        <f>IF(E288&gt;163,(E288-163)*4.5,0)</f>
        <v>72</v>
      </c>
      <c r="G288" s="7">
        <v>235</v>
      </c>
      <c r="H288" s="7">
        <v>284</v>
      </c>
      <c r="I288" s="7">
        <f>IF(H288&gt;256,(H288-256)*3,0)</f>
        <v>84</v>
      </c>
      <c r="J288" s="6">
        <v>12</v>
      </c>
      <c r="K288" s="7">
        <f>IF(J288&gt;7.8,(J288-7.8)*12.4,0)</f>
        <v>52.080000000000005</v>
      </c>
      <c r="L288" s="7">
        <v>207</v>
      </c>
      <c r="M288" s="8">
        <f>IF(L288&gt;166,(L288-166)*1.4,0)</f>
        <v>57.4</v>
      </c>
      <c r="N288" s="6">
        <v>12.18</v>
      </c>
      <c r="O288" s="6">
        <f>IF(N288&lt;&gt;0,(12.7-N288)*45,0)</f>
        <v>23.399999999999981</v>
      </c>
      <c r="P288" s="9">
        <f>SUM(F288,I288,K288,M288,O288)</f>
        <v>288.88</v>
      </c>
      <c r="Q288" s="5"/>
    </row>
    <row r="289" spans="1:17" ht="15.9" thickBot="1" x14ac:dyDescent="0.65">
      <c r="A289" s="15">
        <v>286</v>
      </c>
      <c r="B289" s="20" t="s">
        <v>31</v>
      </c>
      <c r="C289" s="16">
        <v>14</v>
      </c>
      <c r="D289" s="10">
        <v>2009</v>
      </c>
      <c r="E289" s="6">
        <v>170</v>
      </c>
      <c r="F289" s="6">
        <f>IF(E289&gt;163,(E289-163)*4.5,0)</f>
        <v>31.5</v>
      </c>
      <c r="G289" s="7">
        <v>220</v>
      </c>
      <c r="H289" s="7">
        <v>278</v>
      </c>
      <c r="I289" s="7">
        <f>IF(H289&gt;256,(H289-256)*3,0)</f>
        <v>66</v>
      </c>
      <c r="J289" s="6">
        <v>12.4</v>
      </c>
      <c r="K289" s="7">
        <f>IF(J289&gt;7.8,(J289-7.8)*12.4,0)</f>
        <v>57.040000000000006</v>
      </c>
      <c r="L289" s="7">
        <v>230</v>
      </c>
      <c r="M289" s="8">
        <f>IF(L289&gt;166,(L289-166)*1.4,0)</f>
        <v>89.6</v>
      </c>
      <c r="N289" s="6">
        <v>11.73</v>
      </c>
      <c r="O289" s="6">
        <f>IF(N289&lt;&gt;0,(12.7-N289)*45,0)</f>
        <v>43.649999999999949</v>
      </c>
      <c r="P289" s="9">
        <f>SUM(F289,I289,K289,M289,O289)</f>
        <v>287.78999999999996</v>
      </c>
      <c r="Q289" s="5"/>
    </row>
    <row r="290" spans="1:17" ht="15.9" thickBot="1" x14ac:dyDescent="0.65">
      <c r="A290" s="15">
        <v>286</v>
      </c>
      <c r="B290" s="20" t="s">
        <v>38</v>
      </c>
      <c r="C290" s="16">
        <v>10</v>
      </c>
      <c r="D290" s="10">
        <v>2010</v>
      </c>
      <c r="E290" s="6">
        <v>170</v>
      </c>
      <c r="F290" s="6">
        <f>IF(E290&gt;163,(E290-163)*4.5,0)</f>
        <v>31.5</v>
      </c>
      <c r="G290" s="7">
        <v>221</v>
      </c>
      <c r="H290" s="7">
        <v>276</v>
      </c>
      <c r="I290" s="7">
        <f>IF(H290&gt;256,(H290-256)*3,0)</f>
        <v>60</v>
      </c>
      <c r="J290" s="6">
        <v>12.8</v>
      </c>
      <c r="K290" s="7">
        <f>IF(J290&gt;7.8,(J290-7.8)*12.4,0)</f>
        <v>62.000000000000014</v>
      </c>
      <c r="L290" s="7">
        <v>222</v>
      </c>
      <c r="M290" s="8">
        <f>IF(L290&gt;166,(L290-166)*1.4,0)</f>
        <v>78.399999999999991</v>
      </c>
      <c r="N290" s="6">
        <v>11.46</v>
      </c>
      <c r="O290" s="6">
        <f>IF(N290&lt;&gt;0,(12.7-N290)*45,0)</f>
        <v>55.799999999999926</v>
      </c>
      <c r="P290" s="9">
        <f>SUM(F290,I290,K290,M290,O290)</f>
        <v>287.69999999999993</v>
      </c>
      <c r="Q290" s="5"/>
    </row>
    <row r="291" spans="1:17" ht="15.9" thickBot="1" x14ac:dyDescent="0.65">
      <c r="A291" s="15">
        <v>288</v>
      </c>
      <c r="B291" s="20" t="s">
        <v>30</v>
      </c>
      <c r="C291" s="16">
        <v>15</v>
      </c>
      <c r="D291" s="10">
        <v>2007</v>
      </c>
      <c r="E291" s="6">
        <v>185</v>
      </c>
      <c r="F291" s="6">
        <f>IF(E291&gt;163,(E291-163)*4.5,0)</f>
        <v>99</v>
      </c>
      <c r="G291" s="7">
        <v>240</v>
      </c>
      <c r="H291" s="7">
        <v>284</v>
      </c>
      <c r="I291" s="7">
        <f>IF(H291&gt;256,(H291-256)*3,0)</f>
        <v>84</v>
      </c>
      <c r="J291" s="6">
        <v>14.9</v>
      </c>
      <c r="K291" s="7">
        <f>IF(J291&gt;7.8,(J291-7.8)*12.4,0)</f>
        <v>88.04</v>
      </c>
      <c r="L291" s="7">
        <v>199</v>
      </c>
      <c r="M291" s="8">
        <f>IF(L291&gt;166,(L291-166)*1.4,0)</f>
        <v>46.199999999999996</v>
      </c>
      <c r="N291" s="6">
        <v>13.37</v>
      </c>
      <c r="O291" s="6">
        <f>IF(N291&lt;&gt;0,(12.7-N291)*45,0)</f>
        <v>-30.15</v>
      </c>
      <c r="P291" s="9">
        <f>SUM(F291,I291,K291,M291,O291)</f>
        <v>287.09000000000003</v>
      </c>
      <c r="Q291" s="5"/>
    </row>
    <row r="292" spans="1:17" ht="15.9" thickBot="1" x14ac:dyDescent="0.65">
      <c r="A292" s="15">
        <v>288</v>
      </c>
      <c r="B292" s="20" t="s">
        <v>48</v>
      </c>
      <c r="C292" s="16">
        <v>3</v>
      </c>
      <c r="D292" s="5">
        <v>2008</v>
      </c>
      <c r="E292" s="6">
        <v>173</v>
      </c>
      <c r="F292" s="6">
        <f>IF(E292&gt;163,(E292-163)*4.5,0)</f>
        <v>45</v>
      </c>
      <c r="G292" s="7">
        <v>224</v>
      </c>
      <c r="H292" s="7">
        <v>273</v>
      </c>
      <c r="I292" s="7">
        <f>IF(H292&gt;256,(H292-256)*3,0)</f>
        <v>51</v>
      </c>
      <c r="J292" s="6">
        <v>13.4</v>
      </c>
      <c r="K292" s="7">
        <f>IF(J292&gt;7.8,(J292-7.8)*12.4,0)</f>
        <v>69.440000000000012</v>
      </c>
      <c r="L292" s="7">
        <v>208</v>
      </c>
      <c r="M292" s="8">
        <f>IF(L292&gt;166,(L292-166)*1.4,0)</f>
        <v>58.8</v>
      </c>
      <c r="N292" s="6">
        <v>11.31</v>
      </c>
      <c r="O292" s="6">
        <f>IF(N292&lt;&gt;0,(12.7-N292)*45,0)</f>
        <v>62.549999999999947</v>
      </c>
      <c r="P292" s="9">
        <f>SUM(F292,I292,K292,M292,O292)</f>
        <v>286.78999999999996</v>
      </c>
      <c r="Q292" s="5"/>
    </row>
    <row r="293" spans="1:17" ht="15.9" thickBot="1" x14ac:dyDescent="0.65">
      <c r="A293" s="15">
        <v>290</v>
      </c>
      <c r="B293" s="20" t="s">
        <v>21</v>
      </c>
      <c r="C293" s="16">
        <v>10</v>
      </c>
      <c r="D293" s="10">
        <v>2009</v>
      </c>
      <c r="E293" s="6">
        <v>181</v>
      </c>
      <c r="F293" s="6">
        <f>IF(E293&gt;163,(E293-163)*4.5,0)</f>
        <v>81</v>
      </c>
      <c r="G293" s="7">
        <v>233</v>
      </c>
      <c r="H293" s="7">
        <v>284</v>
      </c>
      <c r="I293" s="7">
        <f>IF(H293&gt;256,(H293-256)*3,0)</f>
        <v>84</v>
      </c>
      <c r="J293" s="6">
        <v>11</v>
      </c>
      <c r="K293" s="7">
        <f>IF(J293&gt;7.8,(J293-7.8)*12.4,0)</f>
        <v>39.680000000000007</v>
      </c>
      <c r="L293" s="7">
        <v>228</v>
      </c>
      <c r="M293" s="8">
        <f>IF(L293&gt;166,(L293-166)*1.4,0)</f>
        <v>86.8</v>
      </c>
      <c r="N293" s="6">
        <v>12.82</v>
      </c>
      <c r="O293" s="6">
        <f>IF(N293&lt;&gt;0,(12.7-N293)*45,0)</f>
        <v>-5.4000000000000448</v>
      </c>
      <c r="P293" s="9">
        <f>SUM(F293,I293,K293,M293,O293)</f>
        <v>286.08</v>
      </c>
      <c r="Q293" s="5"/>
    </row>
    <row r="294" spans="1:17" ht="15.9" thickBot="1" x14ac:dyDescent="0.65">
      <c r="A294" s="15">
        <v>290</v>
      </c>
      <c r="B294" s="20" t="s">
        <v>14</v>
      </c>
      <c r="C294" s="16">
        <v>1</v>
      </c>
      <c r="D294" s="5">
        <v>2008</v>
      </c>
      <c r="E294" s="6">
        <v>171</v>
      </c>
      <c r="F294" s="6">
        <f>IF(E294&gt;163,(E294-163)*4.5,0)</f>
        <v>36</v>
      </c>
      <c r="G294" s="7">
        <v>222</v>
      </c>
      <c r="H294" s="7">
        <v>273</v>
      </c>
      <c r="I294" s="7">
        <f>IF(H294&gt;256,(H294-256)*3,0)</f>
        <v>51</v>
      </c>
      <c r="J294" s="6">
        <v>14.4</v>
      </c>
      <c r="K294" s="7">
        <f>IF(J294&gt;7.8,(J294-7.8)*12.4,0)</f>
        <v>81.84</v>
      </c>
      <c r="L294" s="7">
        <v>215</v>
      </c>
      <c r="M294" s="8">
        <f>IF(L294&gt;166,(L294-166)*1.4,0)</f>
        <v>68.599999999999994</v>
      </c>
      <c r="N294" s="6">
        <v>11.63</v>
      </c>
      <c r="O294" s="6">
        <f>IF(N294&lt;&gt;0,(12.7-N294)*45,0)</f>
        <v>48.149999999999935</v>
      </c>
      <c r="P294" s="9">
        <f>SUM(F294,I294,K294,M294,O294)</f>
        <v>285.58999999999992</v>
      </c>
      <c r="Q294" s="5"/>
    </row>
    <row r="295" spans="1:17" ht="15.9" thickBot="1" x14ac:dyDescent="0.65">
      <c r="A295" s="15">
        <v>292</v>
      </c>
      <c r="B295" s="20" t="s">
        <v>37</v>
      </c>
      <c r="C295" s="16">
        <v>2</v>
      </c>
      <c r="D295" s="10">
        <v>2009</v>
      </c>
      <c r="E295" s="6">
        <v>178</v>
      </c>
      <c r="F295" s="6">
        <f>IF(E295&gt;163,(E295-163)*4.5,0)</f>
        <v>67.5</v>
      </c>
      <c r="G295" s="7">
        <v>233</v>
      </c>
      <c r="H295" s="7">
        <v>282</v>
      </c>
      <c r="I295" s="7">
        <f>IF(H295&gt;256,(H295-256)*3,0)</f>
        <v>78</v>
      </c>
      <c r="J295" s="6">
        <v>13.1</v>
      </c>
      <c r="K295" s="7">
        <f>IF(J295&gt;7.8,(J295-7.8)*12.4,0)</f>
        <v>65.72</v>
      </c>
      <c r="L295" s="7">
        <v>214</v>
      </c>
      <c r="M295" s="8">
        <f>IF(L295&gt;166,(L295-166)*1.4,0)</f>
        <v>67.199999999999989</v>
      </c>
      <c r="N295" s="6">
        <v>12.55</v>
      </c>
      <c r="O295" s="6">
        <f>IF(N295&lt;&gt;0,(12.7-N295)*45,0)</f>
        <v>6.7499999999999361</v>
      </c>
      <c r="P295" s="9">
        <f>SUM(F295,I295,K295,M295,O295)</f>
        <v>285.1699999999999</v>
      </c>
      <c r="Q295" s="5"/>
    </row>
    <row r="296" spans="1:17" ht="15.9" thickBot="1" x14ac:dyDescent="0.65">
      <c r="A296" s="15">
        <v>292</v>
      </c>
      <c r="B296" s="20" t="s">
        <v>39</v>
      </c>
      <c r="C296" s="16">
        <v>2</v>
      </c>
      <c r="D296" s="5">
        <v>2008</v>
      </c>
      <c r="E296" s="6">
        <v>178</v>
      </c>
      <c r="F296" s="6">
        <f>IF(E296&gt;163,(E296-163)*4.5,0)</f>
        <v>67.5</v>
      </c>
      <c r="G296" s="7">
        <v>231</v>
      </c>
      <c r="H296" s="7">
        <v>275</v>
      </c>
      <c r="I296" s="7">
        <f>IF(H296&gt;256,(H296-256)*3,0)</f>
        <v>57</v>
      </c>
      <c r="J296" s="6">
        <v>12.1</v>
      </c>
      <c r="K296" s="7">
        <f>IF(J296&gt;7.8,(J296-7.8)*12.4,0)</f>
        <v>53.32</v>
      </c>
      <c r="L296" s="7">
        <v>200</v>
      </c>
      <c r="M296" s="8">
        <f>IF(L296&gt;166,(L296-166)*1.4,0)</f>
        <v>47.599999999999994</v>
      </c>
      <c r="N296" s="6">
        <v>11.38</v>
      </c>
      <c r="O296" s="6">
        <f>IF(N296&lt;&gt;0,(12.7-N296)*45,0)</f>
        <v>59.399999999999935</v>
      </c>
      <c r="P296" s="9">
        <f>SUM(F296,I296,K296,M296,O296)</f>
        <v>284.81999999999994</v>
      </c>
      <c r="Q296" s="5"/>
    </row>
    <row r="297" spans="1:17" ht="15.9" thickBot="1" x14ac:dyDescent="0.65">
      <c r="A297" s="15">
        <v>294</v>
      </c>
      <c r="B297" s="20" t="s">
        <v>42</v>
      </c>
      <c r="C297" s="16">
        <v>15</v>
      </c>
      <c r="D297" s="10">
        <v>2009</v>
      </c>
      <c r="E297" s="5">
        <v>180</v>
      </c>
      <c r="F297" s="5">
        <f>IF(E297&gt;163,(E297-163)*4.5,0)</f>
        <v>76.5</v>
      </c>
      <c r="G297" s="5">
        <v>236</v>
      </c>
      <c r="H297" s="5">
        <v>280</v>
      </c>
      <c r="I297" s="5">
        <f>IF(H297&gt;256,(H297-256)*3,0)</f>
        <v>72</v>
      </c>
      <c r="J297" s="5">
        <v>11.3</v>
      </c>
      <c r="K297" s="5">
        <f>IF(J297&gt;7.8,(J297-7.8)*12.4,0)</f>
        <v>43.400000000000013</v>
      </c>
      <c r="L297" s="5">
        <v>215</v>
      </c>
      <c r="M297" s="12">
        <f>IF(L297&gt;166,(L297-166)*1.4,0)</f>
        <v>68.599999999999994</v>
      </c>
      <c r="N297" s="5">
        <v>12.17</v>
      </c>
      <c r="O297" s="5">
        <f>IF(N297&lt;&gt;0,(12.7-N297)*45,0)</f>
        <v>23.849999999999973</v>
      </c>
      <c r="P297" s="13">
        <f>SUM(F297,I297,K297,M297,O297)</f>
        <v>284.34999999999997</v>
      </c>
      <c r="Q297" s="5"/>
    </row>
    <row r="298" spans="1:17" ht="15.9" thickBot="1" x14ac:dyDescent="0.65">
      <c r="A298" s="15">
        <v>295</v>
      </c>
      <c r="B298" s="20" t="s">
        <v>35</v>
      </c>
      <c r="C298" s="16">
        <v>35</v>
      </c>
      <c r="D298" s="5">
        <v>2008</v>
      </c>
      <c r="E298" s="6">
        <v>169</v>
      </c>
      <c r="F298" s="6">
        <f>IF(E298&gt;163,(E298-163)*4.5,0)</f>
        <v>27</v>
      </c>
      <c r="G298" s="7">
        <v>220</v>
      </c>
      <c r="H298" s="7">
        <v>281</v>
      </c>
      <c r="I298" s="7">
        <f>IF(H298&gt;256,(H298-256)*3,0)</f>
        <v>75</v>
      </c>
      <c r="J298" s="6">
        <v>10.7</v>
      </c>
      <c r="K298" s="7">
        <f>IF(J298&gt;7.8,(J298-7.8)*12.4,0)</f>
        <v>35.959999999999994</v>
      </c>
      <c r="L298" s="7">
        <v>222</v>
      </c>
      <c r="M298" s="8">
        <f>IF(L298&gt;166,(L298-166)*1.4,0)</f>
        <v>78.399999999999991</v>
      </c>
      <c r="N298" s="6">
        <v>11.21</v>
      </c>
      <c r="O298" s="6">
        <f>IF(N298&lt;&gt;0,(12.7-N298)*45,0)</f>
        <v>67.049999999999926</v>
      </c>
      <c r="P298" s="9">
        <f>SUM(F298,I298,K298,M298,O298)</f>
        <v>283.40999999999985</v>
      </c>
      <c r="Q298" s="5"/>
    </row>
    <row r="299" spans="1:17" ht="15.9" thickBot="1" x14ac:dyDescent="0.65">
      <c r="A299" s="15">
        <v>295</v>
      </c>
      <c r="B299" s="20" t="s">
        <v>32</v>
      </c>
      <c r="C299" s="16">
        <v>20</v>
      </c>
      <c r="D299" s="5">
        <v>2008</v>
      </c>
      <c r="E299" s="6">
        <v>178</v>
      </c>
      <c r="F299" s="6">
        <f>IF(E299&gt;163,(E299-163)*4.5,0)</f>
        <v>67.5</v>
      </c>
      <c r="G299" s="7">
        <v>236</v>
      </c>
      <c r="H299" s="7">
        <v>274</v>
      </c>
      <c r="I299" s="7">
        <f>IF(H299&gt;256,(H299-256)*3,0)</f>
        <v>54</v>
      </c>
      <c r="J299" s="6">
        <v>12.8</v>
      </c>
      <c r="K299" s="7">
        <f>IF(J299&gt;7.8,(J299-7.8)*12.4,0)</f>
        <v>62.000000000000014</v>
      </c>
      <c r="L299" s="7">
        <v>222</v>
      </c>
      <c r="M299" s="8">
        <f>IF(L299&gt;166,(L299-166)*1.4,0)</f>
        <v>78.399999999999991</v>
      </c>
      <c r="N299" s="6">
        <v>12.24</v>
      </c>
      <c r="O299" s="6">
        <f>IF(N299&lt;&gt;0,(12.7-N299)*45,0)</f>
        <v>20.69999999999996</v>
      </c>
      <c r="P299" s="9">
        <f>SUM(F299,I299,K299,M299,O299)</f>
        <v>282.59999999999991</v>
      </c>
      <c r="Q299" s="5"/>
    </row>
    <row r="300" spans="1:17" ht="15.9" thickBot="1" x14ac:dyDescent="0.65">
      <c r="A300" s="15">
        <v>297</v>
      </c>
      <c r="B300" s="20" t="s">
        <v>34</v>
      </c>
      <c r="C300" s="16">
        <v>1</v>
      </c>
      <c r="D300" s="10">
        <v>2006</v>
      </c>
      <c r="E300" s="6">
        <v>169</v>
      </c>
      <c r="F300" s="6">
        <f>IF(E300&gt;163,(E300-163)*4.5,0)</f>
        <v>27</v>
      </c>
      <c r="G300" s="7">
        <v>218</v>
      </c>
      <c r="H300" s="7">
        <v>280</v>
      </c>
      <c r="I300" s="7">
        <f>IF(H300&gt;256,(H300-256)*3,0)</f>
        <v>72</v>
      </c>
      <c r="J300" s="6">
        <v>10</v>
      </c>
      <c r="K300" s="7">
        <f>IF(J300&gt;7.8,(J300-7.8)*12.4,0)</f>
        <v>27.280000000000005</v>
      </c>
      <c r="L300" s="7">
        <v>228</v>
      </c>
      <c r="M300" s="8">
        <f>IF(L300&gt;166,(L300-166)*1.4,0)</f>
        <v>86.8</v>
      </c>
      <c r="N300" s="6">
        <v>11.16</v>
      </c>
      <c r="O300" s="6">
        <f>IF(N300&lt;&gt;0,(12.7-N300)*45,0)</f>
        <v>69.299999999999955</v>
      </c>
      <c r="P300" s="9">
        <f>SUM(F300,I300,K300,M300,O300)</f>
        <v>282.37999999999994</v>
      </c>
      <c r="Q300" s="5"/>
    </row>
    <row r="301" spans="1:17" ht="15.9" thickBot="1" x14ac:dyDescent="0.65">
      <c r="A301" s="15">
        <v>297</v>
      </c>
      <c r="B301" s="20" t="s">
        <v>39</v>
      </c>
      <c r="C301" s="16">
        <v>7</v>
      </c>
      <c r="D301" s="5">
        <v>2008</v>
      </c>
      <c r="E301" s="6">
        <v>169</v>
      </c>
      <c r="F301" s="6">
        <f>IF(E301&gt;163,(E301-163)*4.5,0)</f>
        <v>27</v>
      </c>
      <c r="G301" s="7">
        <v>221</v>
      </c>
      <c r="H301" s="7">
        <v>273</v>
      </c>
      <c r="I301" s="7">
        <f>IF(H301&gt;256,(H301-256)*3,0)</f>
        <v>51</v>
      </c>
      <c r="J301" s="6">
        <v>13.4</v>
      </c>
      <c r="K301" s="7">
        <f>IF(J301&gt;7.8,(J301-7.8)*12.4,0)</f>
        <v>69.440000000000012</v>
      </c>
      <c r="L301" s="7">
        <v>216</v>
      </c>
      <c r="M301" s="8">
        <f>IF(L301&gt;166,(L301-166)*1.4,0)</f>
        <v>70</v>
      </c>
      <c r="N301" s="6">
        <v>11.26</v>
      </c>
      <c r="O301" s="6">
        <f>IF(N301&lt;&gt;0,(12.7-N301)*45,0)</f>
        <v>64.799999999999983</v>
      </c>
      <c r="P301" s="9">
        <f>SUM(F301,I301,K301,M301,O301)</f>
        <v>282.24</v>
      </c>
      <c r="Q301" s="5"/>
    </row>
    <row r="302" spans="1:17" ht="15.9" thickBot="1" x14ac:dyDescent="0.65">
      <c r="A302" s="15">
        <v>297</v>
      </c>
      <c r="B302" s="20" t="s">
        <v>45</v>
      </c>
      <c r="C302" s="17">
        <v>14</v>
      </c>
      <c r="D302" s="10">
        <v>2009</v>
      </c>
      <c r="E302" s="6">
        <v>175</v>
      </c>
      <c r="F302" s="6">
        <f>IF(E302&gt;163,(E302-163)*4.5,0)</f>
        <v>54</v>
      </c>
      <c r="G302" s="7">
        <v>228</v>
      </c>
      <c r="H302" s="7">
        <v>276</v>
      </c>
      <c r="I302" s="7">
        <f>IF(H302&gt;256,(H302-256)*3,0)</f>
        <v>60</v>
      </c>
      <c r="J302" s="6">
        <v>9.66</v>
      </c>
      <c r="K302" s="7">
        <f>IF(J302&gt;7.8,(J302-7.8)*12.4,0)</f>
        <v>23.064000000000004</v>
      </c>
      <c r="L302" s="7">
        <v>215</v>
      </c>
      <c r="M302" s="8">
        <f>IF(L302&gt;166,(L302-166)*1.4,0)</f>
        <v>68.599999999999994</v>
      </c>
      <c r="N302" s="6">
        <v>11</v>
      </c>
      <c r="O302" s="6">
        <f>IF(N302&lt;&gt;0,(12.7-N302)*45,0)</f>
        <v>76.499999999999972</v>
      </c>
      <c r="P302" s="9">
        <f>SUM(F302,I302,K302,M302,O302)</f>
        <v>282.16399999999999</v>
      </c>
      <c r="Q302" s="5"/>
    </row>
    <row r="303" spans="1:17" ht="15.9" thickBot="1" x14ac:dyDescent="0.65">
      <c r="A303" s="15">
        <v>297</v>
      </c>
      <c r="B303" s="20" t="s">
        <v>39</v>
      </c>
      <c r="C303" s="16">
        <v>1</v>
      </c>
      <c r="D303" s="5">
        <v>2008</v>
      </c>
      <c r="E303" s="6">
        <v>172</v>
      </c>
      <c r="F303" s="6">
        <f>IF(E303&gt;163,(E303-163)*4.5,0)</f>
        <v>40.5</v>
      </c>
      <c r="G303" s="7">
        <v>226</v>
      </c>
      <c r="H303" s="7">
        <v>280</v>
      </c>
      <c r="I303" s="7">
        <f>IF(H303&gt;256,(H303-256)*3,0)</f>
        <v>72</v>
      </c>
      <c r="J303" s="6">
        <v>13.3</v>
      </c>
      <c r="K303" s="7">
        <f>IF(J303&gt;7.8,(J303-7.8)*12.4,0)</f>
        <v>68.200000000000017</v>
      </c>
      <c r="L303" s="7">
        <v>198</v>
      </c>
      <c r="M303" s="8">
        <f>IF(L303&gt;166,(L303-166)*1.4,0)</f>
        <v>44.8</v>
      </c>
      <c r="N303" s="6">
        <v>11.45</v>
      </c>
      <c r="O303" s="6">
        <f>IF(N303&lt;&gt;0,(12.7-N303)*45,0)</f>
        <v>56.25</v>
      </c>
      <c r="P303" s="9">
        <f>SUM(F303,I303,K303,M303,O303)</f>
        <v>281.75</v>
      </c>
      <c r="Q303" s="5"/>
    </row>
    <row r="304" spans="1:17" ht="15.9" thickBot="1" x14ac:dyDescent="0.65">
      <c r="A304" s="15">
        <v>301</v>
      </c>
      <c r="B304" s="20" t="s">
        <v>32</v>
      </c>
      <c r="C304" s="16">
        <v>39</v>
      </c>
      <c r="D304" s="10">
        <v>2006</v>
      </c>
      <c r="E304" s="6">
        <v>171</v>
      </c>
      <c r="F304" s="6">
        <f>IF(E304&gt;163,(E304-163)*4.5,0)</f>
        <v>36</v>
      </c>
      <c r="G304" s="7">
        <v>223</v>
      </c>
      <c r="H304" s="7">
        <v>280</v>
      </c>
      <c r="I304" s="7">
        <f>IF(H304&gt;256,(H304-256)*3,0)</f>
        <v>72</v>
      </c>
      <c r="J304" s="6">
        <v>12.9</v>
      </c>
      <c r="K304" s="7">
        <f>IF(J304&gt;7.8,(J304-7.8)*12.4,0)</f>
        <v>63.240000000000009</v>
      </c>
      <c r="L304" s="7">
        <v>207</v>
      </c>
      <c r="M304" s="8">
        <f>IF(L304&gt;166,(L304-166)*1.4,0)</f>
        <v>57.4</v>
      </c>
      <c r="N304" s="6">
        <v>11.55</v>
      </c>
      <c r="O304" s="6">
        <f>IF(N304&lt;&gt;0,(12.7-N304)*45,0)</f>
        <v>51.749999999999936</v>
      </c>
      <c r="P304" s="9">
        <f>SUM(F304,I304,K304,M304,O304)</f>
        <v>280.38999999999993</v>
      </c>
      <c r="Q304" s="5"/>
    </row>
    <row r="305" spans="1:17" ht="15.9" thickBot="1" x14ac:dyDescent="0.65">
      <c r="A305" s="15">
        <v>301</v>
      </c>
      <c r="B305" s="20" t="s">
        <v>40</v>
      </c>
      <c r="C305" s="16">
        <v>10</v>
      </c>
      <c r="D305" s="10">
        <v>2004</v>
      </c>
      <c r="E305" s="6">
        <v>173</v>
      </c>
      <c r="F305" s="6">
        <f>IF(E305&gt;163,(E305-163)*4.5,0)</f>
        <v>45</v>
      </c>
      <c r="G305" s="7">
        <v>222</v>
      </c>
      <c r="H305" s="7">
        <v>273</v>
      </c>
      <c r="I305" s="7">
        <f>IF(H305&gt;256,(H305-256)*3,0)</f>
        <v>51</v>
      </c>
      <c r="J305" s="6">
        <v>15.7</v>
      </c>
      <c r="K305" s="7">
        <f>IF(J305&gt;7.8,(J305-7.8)*12.4,0)</f>
        <v>97.96</v>
      </c>
      <c r="L305" s="7">
        <v>197</v>
      </c>
      <c r="M305" s="8">
        <f>IF(L305&gt;166,(L305-166)*1.4,0)</f>
        <v>43.4</v>
      </c>
      <c r="N305" s="6">
        <v>11.76</v>
      </c>
      <c r="O305" s="6">
        <f>IF(N305&lt;&gt;0,(12.7-N305)*45,0)</f>
        <v>42.299999999999976</v>
      </c>
      <c r="P305" s="9">
        <f>SUM(F305,I305,K305,M305,O305)</f>
        <v>279.65999999999997</v>
      </c>
      <c r="Q305" s="5"/>
    </row>
    <row r="306" spans="1:17" ht="15.9" thickBot="1" x14ac:dyDescent="0.65">
      <c r="A306" s="15">
        <v>303</v>
      </c>
      <c r="B306" s="20" t="s">
        <v>16</v>
      </c>
      <c r="C306" s="16">
        <v>7</v>
      </c>
      <c r="D306" s="10">
        <v>2006</v>
      </c>
      <c r="E306" s="6">
        <v>195</v>
      </c>
      <c r="F306" s="6">
        <f>IF(E306&gt;163,(E306-163)*4.5,0)</f>
        <v>144</v>
      </c>
      <c r="G306" s="7">
        <v>257</v>
      </c>
      <c r="H306" s="7">
        <v>303</v>
      </c>
      <c r="I306" s="7">
        <f>IF(H306&gt;256,(H306-256)*3,0)</f>
        <v>141</v>
      </c>
      <c r="J306" s="6">
        <v>8.3000000000000007</v>
      </c>
      <c r="K306" s="7">
        <f>IF(J306&gt;7.8,(J306-7.8)*12.4,0)</f>
        <v>6.2000000000000108</v>
      </c>
      <c r="L306" s="7">
        <v>205</v>
      </c>
      <c r="M306" s="8">
        <f>IF(L306&gt;166,(L306-166)*1.4,0)</f>
        <v>54.599999999999994</v>
      </c>
      <c r="N306" s="6">
        <v>14.21</v>
      </c>
      <c r="O306" s="6">
        <f>IF(N306&lt;&gt;0,(12.7-N306)*45,0)</f>
        <v>-67.950000000000074</v>
      </c>
      <c r="P306" s="9">
        <f>SUM(F306,I306,K306,M306,O306)</f>
        <v>277.84999999999991</v>
      </c>
      <c r="Q306" s="5"/>
    </row>
    <row r="307" spans="1:17" ht="15.9" thickBot="1" x14ac:dyDescent="0.65">
      <c r="A307" s="15">
        <v>304</v>
      </c>
      <c r="B307" s="20" t="s">
        <v>39</v>
      </c>
      <c r="C307" s="16">
        <v>8</v>
      </c>
      <c r="D307" s="5">
        <v>2008</v>
      </c>
      <c r="E307" s="6">
        <v>170</v>
      </c>
      <c r="F307" s="6">
        <f>IF(E307&gt;163,(E307-163)*4.5,0)</f>
        <v>31.5</v>
      </c>
      <c r="G307" s="7">
        <v>223</v>
      </c>
      <c r="H307" s="7">
        <v>276</v>
      </c>
      <c r="I307" s="7">
        <f>IF(H307&gt;256,(H307-256)*3,0)</f>
        <v>60</v>
      </c>
      <c r="J307" s="6">
        <v>12.5</v>
      </c>
      <c r="K307" s="7">
        <f>IF(J307&gt;7.8,(J307-7.8)*12.4,0)</f>
        <v>58.28</v>
      </c>
      <c r="L307" s="7">
        <v>209</v>
      </c>
      <c r="M307" s="8">
        <f>IF(L307&gt;166,(L307-166)*1.4,0)</f>
        <v>60.199999999999996</v>
      </c>
      <c r="N307" s="6">
        <v>11.2</v>
      </c>
      <c r="O307" s="6">
        <f>IF(N307&lt;&gt;0,(12.7-N307)*45,0)</f>
        <v>67.5</v>
      </c>
      <c r="P307" s="9">
        <f>SUM(F307,I307,K307,M307,O307)</f>
        <v>277.48</v>
      </c>
      <c r="Q307" s="5"/>
    </row>
    <row r="308" spans="1:17" ht="15.9" thickBot="1" x14ac:dyDescent="0.65">
      <c r="A308" s="15">
        <v>304</v>
      </c>
      <c r="B308" s="20" t="s">
        <v>30</v>
      </c>
      <c r="C308" s="16">
        <v>12</v>
      </c>
      <c r="D308" s="10">
        <v>2007</v>
      </c>
      <c r="E308" s="6">
        <v>180</v>
      </c>
      <c r="F308" s="6">
        <f>IF(E308&gt;163,(E308-163)*4.5,0)</f>
        <v>76.5</v>
      </c>
      <c r="G308" s="7">
        <v>239</v>
      </c>
      <c r="H308" s="7">
        <v>284</v>
      </c>
      <c r="I308" s="7">
        <f>IF(H308&gt;256,(H308-256)*3,0)</f>
        <v>84</v>
      </c>
      <c r="J308" s="6">
        <v>10.7</v>
      </c>
      <c r="K308" s="7">
        <f>IF(J308&gt;7.8,(J308-7.8)*12.4,0)</f>
        <v>35.959999999999994</v>
      </c>
      <c r="L308" s="7">
        <v>211</v>
      </c>
      <c r="M308" s="8">
        <f>IF(L308&gt;166,(L308-166)*1.4,0)</f>
        <v>62.999999999999993</v>
      </c>
      <c r="N308" s="6">
        <v>12.3</v>
      </c>
      <c r="O308" s="6">
        <f>IF(N308&lt;&gt;0,(12.7-N308)*45,0)</f>
        <v>17.999999999999936</v>
      </c>
      <c r="P308" s="9">
        <f>SUM(F308,I308,K308,M308,O308)</f>
        <v>277.45999999999992</v>
      </c>
      <c r="Q308" s="5"/>
    </row>
    <row r="309" spans="1:17" ht="15.9" thickBot="1" x14ac:dyDescent="0.65">
      <c r="A309" s="15">
        <v>304</v>
      </c>
      <c r="B309" s="20" t="s">
        <v>32</v>
      </c>
      <c r="C309" s="16">
        <v>30</v>
      </c>
      <c r="D309" s="10">
        <v>2007</v>
      </c>
      <c r="E309" s="6">
        <v>180</v>
      </c>
      <c r="F309" s="6">
        <f>IF(E309&gt;163,(E309-163)*4.5,0)</f>
        <v>76.5</v>
      </c>
      <c r="G309" s="7">
        <v>236</v>
      </c>
      <c r="H309" s="7">
        <v>285</v>
      </c>
      <c r="I309" s="7">
        <f>IF(H309&gt;256,(H309-256)*3,0)</f>
        <v>87</v>
      </c>
      <c r="J309" s="6">
        <v>12.2</v>
      </c>
      <c r="K309" s="7">
        <f>IF(J309&gt;7.8,(J309-7.8)*12.4,0)</f>
        <v>54.559999999999995</v>
      </c>
      <c r="L309" s="7">
        <v>200</v>
      </c>
      <c r="M309" s="8">
        <f>IF(L309&gt;166,(L309-166)*1.4,0)</f>
        <v>47.599999999999994</v>
      </c>
      <c r="N309" s="6">
        <v>12.44</v>
      </c>
      <c r="O309" s="6">
        <f>IF(N309&lt;&gt;0,(12.7-N309)*45,0)</f>
        <v>11.69999999999999</v>
      </c>
      <c r="P309" s="9">
        <f>SUM(F309,I309,K309,M309,O309)</f>
        <v>277.35999999999996</v>
      </c>
      <c r="Q309" s="5"/>
    </row>
    <row r="310" spans="1:17" ht="15.9" thickBot="1" x14ac:dyDescent="0.65">
      <c r="A310" s="15">
        <v>304</v>
      </c>
      <c r="B310" s="20" t="s">
        <v>18</v>
      </c>
      <c r="C310" s="16">
        <v>3</v>
      </c>
      <c r="D310" s="10">
        <v>2009</v>
      </c>
      <c r="E310" s="6">
        <v>169</v>
      </c>
      <c r="F310" s="6">
        <f>IF(E310&gt;163,(E310-163)*4.5,0)</f>
        <v>27</v>
      </c>
      <c r="G310" s="7">
        <v>221</v>
      </c>
      <c r="H310" s="7">
        <v>272</v>
      </c>
      <c r="I310" s="7">
        <f>IF(H310&gt;256,(H310-256)*3,0)</f>
        <v>48</v>
      </c>
      <c r="J310" s="6">
        <v>14.45</v>
      </c>
      <c r="K310" s="7">
        <f>IF(J310&gt;7.8,(J310-7.8)*12.4,0)</f>
        <v>82.46</v>
      </c>
      <c r="L310" s="7">
        <v>209</v>
      </c>
      <c r="M310" s="8">
        <f>IF(L310&gt;166,(L310-166)*1.4,0)</f>
        <v>60.199999999999996</v>
      </c>
      <c r="N310" s="6">
        <v>11.38</v>
      </c>
      <c r="O310" s="6">
        <f>IF(N310&lt;&gt;0,(12.7-N310)*45,0)</f>
        <v>59.399999999999935</v>
      </c>
      <c r="P310" s="9">
        <f>SUM(F310,I310,K310,M310,O310)</f>
        <v>277.05999999999989</v>
      </c>
      <c r="Q310" s="5"/>
    </row>
    <row r="311" spans="1:17" ht="15.9" thickBot="1" x14ac:dyDescent="0.65">
      <c r="A311" s="15">
        <v>304</v>
      </c>
      <c r="B311" s="20" t="s">
        <v>17</v>
      </c>
      <c r="C311" s="16">
        <v>6</v>
      </c>
      <c r="D311" s="5">
        <v>2008</v>
      </c>
      <c r="E311" s="6">
        <v>174</v>
      </c>
      <c r="F311" s="6">
        <f>IF(E311&gt;163,(E311-163)*4.5,0)</f>
        <v>49.5</v>
      </c>
      <c r="G311" s="7">
        <v>232</v>
      </c>
      <c r="H311" s="7">
        <v>285</v>
      </c>
      <c r="I311" s="7">
        <f>IF(H311&gt;256,(H311-256)*3,0)</f>
        <v>87</v>
      </c>
      <c r="J311" s="6">
        <v>15.2</v>
      </c>
      <c r="K311" s="7">
        <f>IF(J311&gt;7.8,(J311-7.8)*12.4,0)</f>
        <v>91.759999999999991</v>
      </c>
      <c r="L311" s="7">
        <v>192</v>
      </c>
      <c r="M311" s="8">
        <f>IF(L311&gt;166,(L311-166)*1.4,0)</f>
        <v>36.4</v>
      </c>
      <c r="N311" s="6">
        <v>12.43</v>
      </c>
      <c r="O311" s="6">
        <f>IF(N311&lt;&gt;0,(12.7-N311)*45,0)</f>
        <v>12.149999999999981</v>
      </c>
      <c r="P311" s="9">
        <f>SUM(F311,I311,K311,M311,O311)</f>
        <v>276.80999999999995</v>
      </c>
      <c r="Q311" s="5"/>
    </row>
    <row r="312" spans="1:17" ht="15.9" thickBot="1" x14ac:dyDescent="0.65">
      <c r="A312" s="15">
        <v>309</v>
      </c>
      <c r="B312" s="20" t="s">
        <v>22</v>
      </c>
      <c r="C312" s="16">
        <v>5</v>
      </c>
      <c r="D312" s="10">
        <v>2010</v>
      </c>
      <c r="E312" s="6">
        <v>182</v>
      </c>
      <c r="F312" s="6">
        <f>IF(E312&gt;163,(E312-163)*4.5,0)</f>
        <v>85.5</v>
      </c>
      <c r="G312" s="7">
        <v>242</v>
      </c>
      <c r="H312" s="7">
        <v>276</v>
      </c>
      <c r="I312" s="7">
        <f>IF(H312&gt;256,(H312-256)*3,0)</f>
        <v>60</v>
      </c>
      <c r="J312" s="6">
        <v>12.2</v>
      </c>
      <c r="K312" s="7">
        <f>IF(J312&gt;7.8,(J312-7.8)*12.4,0)</f>
        <v>54.559999999999995</v>
      </c>
      <c r="L312" s="7">
        <v>214</v>
      </c>
      <c r="M312" s="8">
        <f>IF(L312&gt;166,(L312-166)*1.4,0)</f>
        <v>67.199999999999989</v>
      </c>
      <c r="N312" s="6">
        <v>12.5</v>
      </c>
      <c r="O312" s="6">
        <f>IF(N312&lt;&gt;0,(12.7-N312)*45,0)</f>
        <v>8.999999999999968</v>
      </c>
      <c r="P312" s="9">
        <f>SUM(F312,I312,K312,M312,O312)</f>
        <v>276.25999999999993</v>
      </c>
      <c r="Q312" s="5"/>
    </row>
    <row r="313" spans="1:17" ht="15.9" thickBot="1" x14ac:dyDescent="0.65">
      <c r="A313" s="15">
        <v>309</v>
      </c>
      <c r="B313" s="20" t="s">
        <v>35</v>
      </c>
      <c r="C313" s="16">
        <v>27</v>
      </c>
      <c r="D313" s="10">
        <v>2007</v>
      </c>
      <c r="E313" s="6">
        <v>181</v>
      </c>
      <c r="F313" s="6">
        <f>IF(E313&gt;163,(E313-163)*4.5,0)</f>
        <v>81</v>
      </c>
      <c r="G313" s="7">
        <v>239</v>
      </c>
      <c r="H313" s="7">
        <v>282</v>
      </c>
      <c r="I313" s="7">
        <f>IF(H313&gt;256,(H313-256)*3,0)</f>
        <v>78</v>
      </c>
      <c r="J313" s="6">
        <v>10.3</v>
      </c>
      <c r="K313" s="7">
        <f>IF(J313&gt;7.8,(J313-7.8)*12.4,0)</f>
        <v>31.000000000000011</v>
      </c>
      <c r="L313" s="7">
        <v>206</v>
      </c>
      <c r="M313" s="8">
        <f>IF(L313&gt;166,(L313-166)*1.4,0)</f>
        <v>56</v>
      </c>
      <c r="N313" s="6">
        <v>12.03</v>
      </c>
      <c r="O313" s="6">
        <f>IF(N313&lt;&gt;0,(12.7-N313)*45,0)</f>
        <v>30.15</v>
      </c>
      <c r="P313" s="9">
        <f>SUM(F313,I313,K313,M313,O313)</f>
        <v>276.14999999999998</v>
      </c>
      <c r="Q313" s="5"/>
    </row>
    <row r="314" spans="1:17" ht="15.9" thickBot="1" x14ac:dyDescent="0.65">
      <c r="A314" s="15">
        <v>309</v>
      </c>
      <c r="B314" s="20" t="s">
        <v>13</v>
      </c>
      <c r="C314" s="16">
        <v>7</v>
      </c>
      <c r="D314" s="5">
        <v>2008</v>
      </c>
      <c r="E314" s="6">
        <v>177</v>
      </c>
      <c r="F314" s="6">
        <f>IF(E314&gt;163,(E314-163)*4.5,0)</f>
        <v>63</v>
      </c>
      <c r="G314" s="7">
        <v>230</v>
      </c>
      <c r="H314" s="7">
        <v>280</v>
      </c>
      <c r="I314" s="7">
        <f>IF(H314&gt;256,(H314-256)*3,0)</f>
        <v>72</v>
      </c>
      <c r="J314" s="6">
        <v>10.1</v>
      </c>
      <c r="K314" s="7">
        <f>IF(J314&gt;7.8,(J314-7.8)*12.4,0)</f>
        <v>28.52</v>
      </c>
      <c r="L314" s="7">
        <v>213</v>
      </c>
      <c r="M314" s="8">
        <f>IF(L314&gt;166,(L314-166)*1.4,0)</f>
        <v>65.8</v>
      </c>
      <c r="N314" s="6">
        <v>11.66</v>
      </c>
      <c r="O314" s="6">
        <f>IF(N314&lt;&gt;0,(12.7-N314)*45,0)</f>
        <v>46.799999999999962</v>
      </c>
      <c r="P314" s="9">
        <f>SUM(F314,I314,K314,M314,O314)</f>
        <v>276.11999999999995</v>
      </c>
      <c r="Q314" s="5"/>
    </row>
    <row r="315" spans="1:17" ht="15.9" thickBot="1" x14ac:dyDescent="0.65">
      <c r="A315" s="15">
        <v>309</v>
      </c>
      <c r="B315" s="20" t="s">
        <v>45</v>
      </c>
      <c r="C315" s="17">
        <v>21</v>
      </c>
      <c r="D315" s="10">
        <v>2006</v>
      </c>
      <c r="E315" s="6">
        <v>180</v>
      </c>
      <c r="F315" s="6">
        <f>IF(E315&gt;163,(E315-163)*4.5,0)</f>
        <v>76.5</v>
      </c>
      <c r="G315" s="7">
        <v>232</v>
      </c>
      <c r="H315" s="7">
        <v>272</v>
      </c>
      <c r="I315" s="7">
        <f>IF(H315&gt;256,(H315-256)*3,0)</f>
        <v>48</v>
      </c>
      <c r="J315" s="6">
        <v>11.5</v>
      </c>
      <c r="K315" s="7">
        <f>IF(J315&gt;7.8,(J315-7.8)*12.4,0)</f>
        <v>45.88</v>
      </c>
      <c r="L315" s="7">
        <v>200</v>
      </c>
      <c r="M315" s="8">
        <f>IF(L315&gt;166,(L315-166)*1.4,0)</f>
        <v>47.599999999999994</v>
      </c>
      <c r="N315" s="6">
        <v>11.41</v>
      </c>
      <c r="O315" s="6">
        <f>IF(N315&lt;&gt;0,(12.7-N315)*45,0)</f>
        <v>58.049999999999962</v>
      </c>
      <c r="P315" s="9">
        <f>SUM(F315,I315,K315,M315,O315)</f>
        <v>276.02999999999997</v>
      </c>
      <c r="Q315" s="5"/>
    </row>
    <row r="316" spans="1:17" ht="15.9" thickBot="1" x14ac:dyDescent="0.65">
      <c r="A316" s="15">
        <v>309</v>
      </c>
      <c r="B316" s="20" t="s">
        <v>47</v>
      </c>
      <c r="C316" s="16">
        <v>3</v>
      </c>
      <c r="D316" s="5">
        <v>2008</v>
      </c>
      <c r="E316" s="6">
        <v>173</v>
      </c>
      <c r="F316" s="6">
        <f>IF(E316&gt;163,(E316-163)*4.5,0)</f>
        <v>45</v>
      </c>
      <c r="G316" s="7">
        <v>229</v>
      </c>
      <c r="H316" s="7">
        <v>275</v>
      </c>
      <c r="I316" s="7">
        <f>IF(H316&gt;256,(H316-256)*3,0)</f>
        <v>57</v>
      </c>
      <c r="J316" s="6">
        <v>13.8</v>
      </c>
      <c r="K316" s="7">
        <f>IF(J316&gt;7.8,(J316-7.8)*12.4,0)</f>
        <v>74.40000000000002</v>
      </c>
      <c r="L316" s="7">
        <v>199</v>
      </c>
      <c r="M316" s="8">
        <f>IF(L316&gt;166,(L316-166)*1.4,0)</f>
        <v>46.199999999999996</v>
      </c>
      <c r="N316" s="6">
        <v>11.52</v>
      </c>
      <c r="O316" s="6">
        <f>IF(N316&lt;&gt;0,(12.7-N316)*45,0)</f>
        <v>53.099999999999987</v>
      </c>
      <c r="P316" s="9">
        <f>SUM(F316,I316,K316,M316,O316)</f>
        <v>275.7</v>
      </c>
      <c r="Q316" s="5"/>
    </row>
    <row r="317" spans="1:17" ht="15.9" thickBot="1" x14ac:dyDescent="0.65">
      <c r="A317" s="15">
        <v>314</v>
      </c>
      <c r="B317" s="20" t="s">
        <v>27</v>
      </c>
      <c r="C317" s="18">
        <v>11</v>
      </c>
      <c r="D317" s="5">
        <v>2008</v>
      </c>
      <c r="E317" s="6">
        <v>173</v>
      </c>
      <c r="F317" s="6">
        <v>45</v>
      </c>
      <c r="G317" s="7">
        <v>225</v>
      </c>
      <c r="H317" s="7">
        <v>277</v>
      </c>
      <c r="I317" s="7">
        <v>63</v>
      </c>
      <c r="J317" s="6">
        <v>10.8</v>
      </c>
      <c r="K317" s="7">
        <v>37.20000000000001</v>
      </c>
      <c r="L317" s="7">
        <v>215</v>
      </c>
      <c r="M317" s="7">
        <v>68.599999999999994</v>
      </c>
      <c r="N317" s="6">
        <v>11.34</v>
      </c>
      <c r="O317" s="6">
        <v>61.199999999999974</v>
      </c>
      <c r="P317" s="9">
        <v>275</v>
      </c>
      <c r="Q317" s="5"/>
    </row>
    <row r="318" spans="1:17" ht="15.9" thickBot="1" x14ac:dyDescent="0.65">
      <c r="A318" s="15">
        <v>314</v>
      </c>
      <c r="B318" s="20" t="s">
        <v>22</v>
      </c>
      <c r="C318" s="16">
        <v>4</v>
      </c>
      <c r="D318" s="5">
        <v>2008</v>
      </c>
      <c r="E318" s="6">
        <v>170</v>
      </c>
      <c r="F318" s="6">
        <f>IF(E318&gt;163,(E318-163)*4.5,0)</f>
        <v>31.5</v>
      </c>
      <c r="G318" s="7">
        <v>226</v>
      </c>
      <c r="H318" s="7">
        <v>274</v>
      </c>
      <c r="I318" s="7">
        <f>IF(H318&gt;256,(H318-256)*3,0)</f>
        <v>54</v>
      </c>
      <c r="J318" s="6">
        <v>13.8</v>
      </c>
      <c r="K318" s="7">
        <f>IF(J318&gt;7.8,(J318-7.8)*12.4,0)</f>
        <v>74.40000000000002</v>
      </c>
      <c r="L318" s="7">
        <v>208</v>
      </c>
      <c r="M318" s="8">
        <f>IF(L318&gt;166,(L318-166)*1.4,0)</f>
        <v>58.8</v>
      </c>
      <c r="N318" s="6">
        <v>11.45</v>
      </c>
      <c r="O318" s="6">
        <f>IF(N318&lt;&gt;0,(12.7-N318)*45,0)</f>
        <v>56.25</v>
      </c>
      <c r="P318" s="9">
        <f>SUM(F318,I318,K318,M318,O318)</f>
        <v>274.95000000000005</v>
      </c>
      <c r="Q318" s="5"/>
    </row>
    <row r="319" spans="1:17" ht="15.9" thickBot="1" x14ac:dyDescent="0.65">
      <c r="A319" s="15">
        <v>314</v>
      </c>
      <c r="B319" s="20" t="s">
        <v>40</v>
      </c>
      <c r="C319" s="16">
        <v>26</v>
      </c>
      <c r="D319" s="10">
        <v>2010</v>
      </c>
      <c r="E319" s="6">
        <v>168</v>
      </c>
      <c r="F319" s="6">
        <f>IF(E319&gt;163,(E319-163)*4.5,0)</f>
        <v>22.5</v>
      </c>
      <c r="G319" s="7">
        <v>219</v>
      </c>
      <c r="H319" s="7">
        <v>276</v>
      </c>
      <c r="I319" s="7">
        <f>IF(H319&gt;256,(H319-256)*3,0)</f>
        <v>60</v>
      </c>
      <c r="J319" s="6">
        <v>12.7</v>
      </c>
      <c r="K319" s="7">
        <f>IF(J319&gt;7.8,(J319-7.8)*12.4,0)</f>
        <v>60.76</v>
      </c>
      <c r="L319" s="7">
        <v>212</v>
      </c>
      <c r="M319" s="8">
        <f>IF(L319&gt;166,(L319-166)*1.4,0)</f>
        <v>64.399999999999991</v>
      </c>
      <c r="N319" s="6">
        <v>11.21</v>
      </c>
      <c r="O319" s="6">
        <f>IF(N319&lt;&gt;0,(12.7-N319)*45,0)</f>
        <v>67.049999999999926</v>
      </c>
      <c r="P319" s="9">
        <f>SUM(F319,I319,K319,M319,O319)</f>
        <v>274.70999999999992</v>
      </c>
      <c r="Q319" s="5"/>
    </row>
    <row r="320" spans="1:17" ht="15.9" thickBot="1" x14ac:dyDescent="0.65">
      <c r="A320" s="15">
        <v>317</v>
      </c>
      <c r="B320" s="20" t="s">
        <v>32</v>
      </c>
      <c r="C320" s="16">
        <v>48</v>
      </c>
      <c r="D320" s="10">
        <v>2009</v>
      </c>
      <c r="E320" s="6">
        <v>174</v>
      </c>
      <c r="F320" s="6">
        <f>IF(E320&gt;163,(E320-163)*4.5,0)</f>
        <v>49.5</v>
      </c>
      <c r="G320" s="7">
        <v>230</v>
      </c>
      <c r="H320" s="7">
        <v>280</v>
      </c>
      <c r="I320" s="7">
        <f>IF(H320&gt;256,(H320-256)*3,0)</f>
        <v>72</v>
      </c>
      <c r="J320" s="6">
        <v>10.67</v>
      </c>
      <c r="K320" s="7">
        <f>IF(J320&gt;7.8,(J320-7.8)*12.4,0)</f>
        <v>35.588000000000001</v>
      </c>
      <c r="L320" s="7">
        <v>201</v>
      </c>
      <c r="M320" s="8">
        <f>IF(L320&gt;166,(L320-166)*1.4,0)</f>
        <v>49</v>
      </c>
      <c r="N320" s="6">
        <v>11.2</v>
      </c>
      <c r="O320" s="6">
        <f>IF(N320&lt;&gt;0,(12.7-N320)*45,0)</f>
        <v>67.5</v>
      </c>
      <c r="P320" s="9">
        <f>SUM(F320,I320,K320,M320,O320)</f>
        <v>273.58799999999997</v>
      </c>
      <c r="Q320" s="5"/>
    </row>
    <row r="321" spans="1:17" ht="15.9" thickBot="1" x14ac:dyDescent="0.65">
      <c r="A321" s="15">
        <v>318</v>
      </c>
      <c r="B321" s="20" t="s">
        <v>32</v>
      </c>
      <c r="C321" s="16">
        <v>36</v>
      </c>
      <c r="D321" s="10">
        <v>2005</v>
      </c>
      <c r="E321" s="6">
        <v>174</v>
      </c>
      <c r="F321" s="6">
        <f>IF(E321&gt;163,(E321-163)*4.5,0)</f>
        <v>49.5</v>
      </c>
      <c r="G321" s="7">
        <v>231</v>
      </c>
      <c r="H321" s="7">
        <v>280</v>
      </c>
      <c r="I321" s="7">
        <f>IF(H321&gt;256,(H321-256)*3,0)</f>
        <v>72</v>
      </c>
      <c r="J321" s="6">
        <v>12.9</v>
      </c>
      <c r="K321" s="7">
        <f>IF(J321&gt;7.8,(J321-7.8)*12.4,0)</f>
        <v>63.240000000000009</v>
      </c>
      <c r="L321" s="7">
        <v>206</v>
      </c>
      <c r="M321" s="8">
        <f>IF(L321&gt;166,(L321-166)*1.4,0)</f>
        <v>56</v>
      </c>
      <c r="N321" s="6">
        <v>11.98</v>
      </c>
      <c r="O321" s="6">
        <f>IF(N321&lt;&gt;0,(12.7-N321)*45,0)</f>
        <v>32.399999999999949</v>
      </c>
      <c r="P321" s="9">
        <f>SUM(F321,I321,K321,M321,O321)</f>
        <v>273.14</v>
      </c>
      <c r="Q321" s="5"/>
    </row>
    <row r="322" spans="1:17" ht="15.9" thickBot="1" x14ac:dyDescent="0.65">
      <c r="A322" s="15">
        <v>318</v>
      </c>
      <c r="B322" s="20" t="s">
        <v>24</v>
      </c>
      <c r="C322" s="16">
        <v>6</v>
      </c>
      <c r="D322" s="10">
        <v>2007</v>
      </c>
      <c r="E322" s="6">
        <v>177</v>
      </c>
      <c r="F322" s="6">
        <f>IF(E322&gt;163,(E322-163)*4.5,0)</f>
        <v>63</v>
      </c>
      <c r="G322" s="7">
        <v>228</v>
      </c>
      <c r="H322" s="7">
        <v>277</v>
      </c>
      <c r="I322" s="7">
        <f>IF(H322&gt;256,(H322-256)*3,0)</f>
        <v>63</v>
      </c>
      <c r="J322" s="6">
        <v>12.4</v>
      </c>
      <c r="K322" s="7">
        <f>IF(J322&gt;7.8,(J322-7.8)*12.4,0)</f>
        <v>57.040000000000006</v>
      </c>
      <c r="L322" s="7">
        <v>195</v>
      </c>
      <c r="M322" s="8">
        <f>IF(L322&gt;166,(L322-166)*1.4,0)</f>
        <v>40.599999999999994</v>
      </c>
      <c r="N322" s="6">
        <v>11.61</v>
      </c>
      <c r="O322" s="6">
        <f>IF(N322&lt;&gt;0,(12.7-N322)*45,0)</f>
        <v>49.05</v>
      </c>
      <c r="P322" s="9">
        <f>SUM(F322,I322,K322,M322,O322)</f>
        <v>272.69</v>
      </c>
      <c r="Q322" s="5"/>
    </row>
    <row r="323" spans="1:17" ht="15.9" thickBot="1" x14ac:dyDescent="0.65">
      <c r="A323" s="15">
        <v>320</v>
      </c>
      <c r="B323" s="20" t="s">
        <v>35</v>
      </c>
      <c r="C323" s="16">
        <v>1</v>
      </c>
      <c r="D323" s="10">
        <v>2007</v>
      </c>
      <c r="E323" s="6">
        <v>178</v>
      </c>
      <c r="F323" s="6">
        <f>IF(E323&gt;163,(E323-163)*4.5,0)</f>
        <v>67.5</v>
      </c>
      <c r="G323" s="7">
        <v>230</v>
      </c>
      <c r="H323" s="7">
        <v>272</v>
      </c>
      <c r="I323" s="7">
        <f>IF(H323&gt;256,(H323-256)*3,0)</f>
        <v>48</v>
      </c>
      <c r="J323" s="6">
        <v>12.3</v>
      </c>
      <c r="K323" s="7">
        <f>IF(J323&gt;7.8,(J323-7.8)*12.4,0)</f>
        <v>55.800000000000011</v>
      </c>
      <c r="L323" s="7">
        <v>217</v>
      </c>
      <c r="M323" s="8">
        <f>IF(L323&gt;166,(L323-166)*1.4,0)</f>
        <v>71.399999999999991</v>
      </c>
      <c r="N323" s="6">
        <v>12.06</v>
      </c>
      <c r="O323" s="6">
        <f>IF(N323&lt;&gt;0,(12.7-N323)*45,0)</f>
        <v>28.799999999999947</v>
      </c>
      <c r="P323" s="9">
        <f>SUM(F323,I323,K323,M323,O323)</f>
        <v>271.49999999999994</v>
      </c>
      <c r="Q323" s="5"/>
    </row>
    <row r="324" spans="1:17" ht="15.9" thickBot="1" x14ac:dyDescent="0.65">
      <c r="A324" s="15">
        <v>321</v>
      </c>
      <c r="B324" s="20" t="s">
        <v>27</v>
      </c>
      <c r="C324" s="18">
        <v>5</v>
      </c>
      <c r="D324" s="10">
        <v>2007</v>
      </c>
      <c r="E324" s="6">
        <v>170</v>
      </c>
      <c r="F324" s="6">
        <v>31.5</v>
      </c>
      <c r="G324" s="7">
        <v>222</v>
      </c>
      <c r="H324" s="7">
        <v>278</v>
      </c>
      <c r="I324" s="7">
        <v>66</v>
      </c>
      <c r="J324" s="6">
        <v>11.9</v>
      </c>
      <c r="K324" s="7">
        <v>50.840000000000011</v>
      </c>
      <c r="L324" s="7">
        <v>231</v>
      </c>
      <c r="M324" s="7">
        <v>91</v>
      </c>
      <c r="N324" s="6">
        <v>11.99</v>
      </c>
      <c r="O324" s="6">
        <v>31.94999999999996</v>
      </c>
      <c r="P324" s="9">
        <v>271.28999999999996</v>
      </c>
      <c r="Q324" s="5"/>
    </row>
    <row r="325" spans="1:17" ht="15.9" thickBot="1" x14ac:dyDescent="0.65">
      <c r="A325" s="15">
        <v>322</v>
      </c>
      <c r="B325" s="20" t="s">
        <v>17</v>
      </c>
      <c r="C325" s="16">
        <v>14</v>
      </c>
      <c r="D325" s="10">
        <v>2007</v>
      </c>
      <c r="E325" s="6">
        <v>177</v>
      </c>
      <c r="F325" s="6">
        <f>IF(E325&gt;163,(E325-163)*4.5,0)</f>
        <v>63</v>
      </c>
      <c r="G325" s="7">
        <v>232</v>
      </c>
      <c r="H325" s="7">
        <v>287</v>
      </c>
      <c r="I325" s="7">
        <f>IF(H325&gt;256,(H325-256)*3,0)</f>
        <v>93</v>
      </c>
      <c r="J325" s="6">
        <v>13</v>
      </c>
      <c r="K325" s="7">
        <f>IF(J325&gt;7.8,(J325-7.8)*12.4,0)</f>
        <v>64.48</v>
      </c>
      <c r="L325" s="7">
        <v>195</v>
      </c>
      <c r="M325" s="8">
        <f>IF(L325&gt;166,(L325-166)*1.4,0)</f>
        <v>40.599999999999994</v>
      </c>
      <c r="N325" s="6">
        <v>12.52</v>
      </c>
      <c r="O325" s="6">
        <f>IF(N325&lt;&gt;0,(12.7-N325)*45,0)</f>
        <v>8.0999999999999872</v>
      </c>
      <c r="P325" s="9">
        <f>SUM(F325,I325,K325,M325,O325)</f>
        <v>269.18</v>
      </c>
      <c r="Q325" s="5"/>
    </row>
    <row r="326" spans="1:17" ht="15.9" thickBot="1" x14ac:dyDescent="0.65">
      <c r="A326" s="15">
        <v>322</v>
      </c>
      <c r="B326" s="20" t="s">
        <v>35</v>
      </c>
      <c r="C326" s="16">
        <v>19</v>
      </c>
      <c r="D326" s="5">
        <v>2008</v>
      </c>
      <c r="E326" s="6">
        <v>171</v>
      </c>
      <c r="F326" s="6">
        <f>IF(E326&gt;163,(E326-163)*4.5,0)</f>
        <v>36</v>
      </c>
      <c r="G326" s="7">
        <v>222</v>
      </c>
      <c r="H326" s="7">
        <v>271</v>
      </c>
      <c r="I326" s="7">
        <f>IF(H326&gt;256,(H326-256)*3,0)</f>
        <v>45</v>
      </c>
      <c r="J326" s="6">
        <v>15.1</v>
      </c>
      <c r="K326" s="7">
        <f>IF(J326&gt;7.8,(J326-7.8)*12.4,0)</f>
        <v>90.52</v>
      </c>
      <c r="L326" s="7">
        <v>210</v>
      </c>
      <c r="M326" s="8">
        <f>IF(L326&gt;166,(L326-166)*1.4,0)</f>
        <v>61.599999999999994</v>
      </c>
      <c r="N326" s="6">
        <v>11.91</v>
      </c>
      <c r="O326" s="6">
        <f>IF(N326&lt;&gt;0,(12.7-N326)*45,0)</f>
        <v>35.549999999999962</v>
      </c>
      <c r="P326" s="9">
        <f>SUM(F326,I326,K326,M326,O326)</f>
        <v>268.66999999999996</v>
      </c>
      <c r="Q326" s="5"/>
    </row>
    <row r="327" spans="1:17" ht="15.9" thickBot="1" x14ac:dyDescent="0.65">
      <c r="A327" s="15">
        <v>324</v>
      </c>
      <c r="B327" s="20" t="s">
        <v>32</v>
      </c>
      <c r="C327" s="16">
        <v>35</v>
      </c>
      <c r="D327" s="10">
        <v>2006</v>
      </c>
      <c r="E327" s="6">
        <v>181</v>
      </c>
      <c r="F327" s="6">
        <f>IF(E327&gt;163,(E327-163)*4.5,0)</f>
        <v>81</v>
      </c>
      <c r="G327" s="7">
        <v>240</v>
      </c>
      <c r="H327" s="7">
        <v>288</v>
      </c>
      <c r="I327" s="7">
        <f>IF(H327&gt;256,(H327-256)*3,0)</f>
        <v>96</v>
      </c>
      <c r="J327" s="6">
        <v>11.3</v>
      </c>
      <c r="K327" s="7">
        <f>IF(J327&gt;7.8,(J327-7.8)*12.4,0)</f>
        <v>43.400000000000013</v>
      </c>
      <c r="L327" s="7">
        <v>195</v>
      </c>
      <c r="M327" s="8">
        <f>IF(L327&gt;166,(L327-166)*1.4,0)</f>
        <v>40.599999999999994</v>
      </c>
      <c r="N327" s="6">
        <v>12.55</v>
      </c>
      <c r="O327" s="6">
        <f>IF(N327&lt;&gt;0,(12.7-N327)*45,0)</f>
        <v>6.7499999999999361</v>
      </c>
      <c r="P327" s="9">
        <f>SUM(F327,I327,K327,M327,O327)</f>
        <v>267.74999999999994</v>
      </c>
      <c r="Q327" s="5"/>
    </row>
    <row r="328" spans="1:17" ht="15.9" thickBot="1" x14ac:dyDescent="0.65">
      <c r="A328" s="15">
        <v>325</v>
      </c>
      <c r="B328" s="20" t="s">
        <v>44</v>
      </c>
      <c r="C328" s="16">
        <v>5</v>
      </c>
      <c r="D328" s="5">
        <v>2008</v>
      </c>
      <c r="E328" s="6">
        <v>170</v>
      </c>
      <c r="F328" s="6">
        <f>IF(E328&gt;163,(E328-163)*4.5,0)</f>
        <v>31.5</v>
      </c>
      <c r="G328" s="7">
        <v>223</v>
      </c>
      <c r="H328" s="7">
        <v>273</v>
      </c>
      <c r="I328" s="7">
        <f>IF(H328&gt;256,(H328-256)*3,0)</f>
        <v>51</v>
      </c>
      <c r="J328" s="6">
        <v>13.4</v>
      </c>
      <c r="K328" s="7">
        <f>IF(J328&gt;7.8,(J328-7.8)*12.4,0)</f>
        <v>69.440000000000012</v>
      </c>
      <c r="L328" s="7">
        <v>209</v>
      </c>
      <c r="M328" s="8">
        <f>IF(L328&gt;166,(L328-166)*1.4,0)</f>
        <v>60.199999999999996</v>
      </c>
      <c r="N328" s="6">
        <v>11.47</v>
      </c>
      <c r="O328" s="6">
        <f>IF(N328&lt;&gt;0,(12.7-N328)*45,0)</f>
        <v>55.349999999999937</v>
      </c>
      <c r="P328" s="9">
        <f>SUM(F328,I328,K328,M328,O328)</f>
        <v>267.4899999999999</v>
      </c>
      <c r="Q328" s="5"/>
    </row>
    <row r="329" spans="1:17" ht="15.9" thickBot="1" x14ac:dyDescent="0.65">
      <c r="A329" s="15">
        <v>325</v>
      </c>
      <c r="B329" s="20" t="s">
        <v>32</v>
      </c>
      <c r="C329" s="16">
        <v>45</v>
      </c>
      <c r="D329" s="10">
        <v>2007</v>
      </c>
      <c r="E329" s="6">
        <v>173</v>
      </c>
      <c r="F329" s="6">
        <f>IF(E329&gt;163,(E329-163)*4.5,0)</f>
        <v>45</v>
      </c>
      <c r="G329" s="7">
        <v>227</v>
      </c>
      <c r="H329" s="7">
        <v>278</v>
      </c>
      <c r="I329" s="7">
        <f>IF(H329&gt;256,(H329-256)*3,0)</f>
        <v>66</v>
      </c>
      <c r="J329" s="6">
        <v>14.1</v>
      </c>
      <c r="K329" s="7">
        <f>IF(J329&gt;7.8,(J329-7.8)*12.4,0)</f>
        <v>78.12</v>
      </c>
      <c r="L329" s="7">
        <v>205</v>
      </c>
      <c r="M329" s="8">
        <f>IF(L329&gt;166,(L329-166)*1.4,0)</f>
        <v>54.599999999999994</v>
      </c>
      <c r="N329" s="6">
        <v>12.19</v>
      </c>
      <c r="O329" s="6">
        <f>IF(N329&lt;&gt;0,(12.7-N329)*45,0)</f>
        <v>22.949999999999989</v>
      </c>
      <c r="P329" s="9">
        <f>SUM(F329,I329,K329,M329,O329)</f>
        <v>266.66999999999996</v>
      </c>
      <c r="Q329" s="5"/>
    </row>
    <row r="330" spans="1:17" ht="15.9" thickBot="1" x14ac:dyDescent="0.65">
      <c r="A330" s="15">
        <v>327</v>
      </c>
      <c r="B330" s="20" t="s">
        <v>48</v>
      </c>
      <c r="C330" s="16">
        <v>7</v>
      </c>
      <c r="D330" s="10">
        <v>2010</v>
      </c>
      <c r="E330" s="6">
        <v>176</v>
      </c>
      <c r="F330" s="6">
        <f>IF(E330&gt;163,(E330-163)*4.5,0)</f>
        <v>58.5</v>
      </c>
      <c r="G330" s="7">
        <v>228</v>
      </c>
      <c r="H330" s="7">
        <v>282</v>
      </c>
      <c r="I330" s="7">
        <f>IF(H330&gt;256,(H330-256)*3,0)</f>
        <v>78</v>
      </c>
      <c r="J330" s="6">
        <v>11.9</v>
      </c>
      <c r="K330" s="7">
        <f>IF(J330&gt;7.8,(J330-7.8)*12.4,0)</f>
        <v>50.840000000000011</v>
      </c>
      <c r="L330" s="7">
        <v>209</v>
      </c>
      <c r="M330" s="8">
        <f>IF(L330&gt;166,(L330-166)*1.4,0)</f>
        <v>60.199999999999996</v>
      </c>
      <c r="N330" s="6">
        <v>12.28</v>
      </c>
      <c r="O330" s="6">
        <f>IF(N330&lt;&gt;0,(12.7-N330)*45,0)</f>
        <v>18.899999999999999</v>
      </c>
      <c r="P330" s="9">
        <f>SUM(F330,I330,K330,M330,O330)</f>
        <v>266.44</v>
      </c>
      <c r="Q330" s="5"/>
    </row>
    <row r="331" spans="1:17" ht="15.9" thickBot="1" x14ac:dyDescent="0.65">
      <c r="A331" s="15">
        <v>327</v>
      </c>
      <c r="B331" s="20" t="s">
        <v>13</v>
      </c>
      <c r="C331" s="16">
        <v>3</v>
      </c>
      <c r="D331" s="10">
        <v>2009</v>
      </c>
      <c r="E331" s="6">
        <v>171</v>
      </c>
      <c r="F331" s="6">
        <f>IF(E331&gt;163,(E331-163)*4.5,0)</f>
        <v>36</v>
      </c>
      <c r="G331" s="7">
        <v>222</v>
      </c>
      <c r="H331" s="7">
        <v>273</v>
      </c>
      <c r="I331" s="7">
        <f>IF(H331&gt;256,(H331-256)*3,0)</f>
        <v>51</v>
      </c>
      <c r="J331" s="6">
        <v>14.25</v>
      </c>
      <c r="K331" s="7">
        <f>IF(J331&gt;7.8,(J331-7.8)*12.4,0)</f>
        <v>79.98</v>
      </c>
      <c r="L331" s="7">
        <v>212</v>
      </c>
      <c r="M331" s="8">
        <f>IF(L331&gt;166,(L331-166)*1.4,0)</f>
        <v>64.399999999999991</v>
      </c>
      <c r="N331" s="6">
        <v>11.93</v>
      </c>
      <c r="O331" s="6">
        <f>IF(N331&lt;&gt;0,(12.7-N331)*45,0)</f>
        <v>34.649999999999977</v>
      </c>
      <c r="P331" s="9">
        <f>SUM(F331,I331,K331,M331,O331)</f>
        <v>266.02999999999997</v>
      </c>
      <c r="Q331" s="5"/>
    </row>
    <row r="332" spans="1:17" ht="15.9" thickBot="1" x14ac:dyDescent="0.65">
      <c r="A332" s="15">
        <v>327</v>
      </c>
      <c r="B332" s="20" t="s">
        <v>17</v>
      </c>
      <c r="C332" s="16">
        <v>11</v>
      </c>
      <c r="D332" s="10">
        <v>2007</v>
      </c>
      <c r="E332" s="6">
        <v>172</v>
      </c>
      <c r="F332" s="6">
        <f>IF(E332&gt;163,(E332-163)*4.5,0)</f>
        <v>40.5</v>
      </c>
      <c r="G332" s="7">
        <v>222</v>
      </c>
      <c r="H332" s="7">
        <v>278</v>
      </c>
      <c r="I332" s="7">
        <f>IF(H332&gt;256,(H332-256)*3,0)</f>
        <v>66</v>
      </c>
      <c r="J332" s="6">
        <v>10.9</v>
      </c>
      <c r="K332" s="7">
        <f>IF(J332&gt;7.8,(J332-7.8)*12.4,0)</f>
        <v>38.440000000000005</v>
      </c>
      <c r="L332" s="7">
        <v>218</v>
      </c>
      <c r="M332" s="8">
        <f>IF(L332&gt;166,(L332-166)*1.4,0)</f>
        <v>72.8</v>
      </c>
      <c r="N332" s="6">
        <v>11.63</v>
      </c>
      <c r="O332" s="6">
        <f>IF(N332&lt;&gt;0,(12.7-N332)*45,0)</f>
        <v>48.149999999999935</v>
      </c>
      <c r="P332" s="9">
        <f>SUM(F332,I332,K332,M332,O332)</f>
        <v>265.88999999999993</v>
      </c>
      <c r="Q332" s="5"/>
    </row>
    <row r="333" spans="1:17" ht="15.9" thickBot="1" x14ac:dyDescent="0.65">
      <c r="A333" s="15">
        <v>327</v>
      </c>
      <c r="B333" s="20" t="s">
        <v>39</v>
      </c>
      <c r="C333" s="16">
        <v>3</v>
      </c>
      <c r="D333" s="10">
        <v>2009</v>
      </c>
      <c r="E333" s="6">
        <v>170</v>
      </c>
      <c r="F333" s="6">
        <f>IF(E333&gt;163,(E333-163)*4.5,0)</f>
        <v>31.5</v>
      </c>
      <c r="G333" s="7">
        <v>221</v>
      </c>
      <c r="H333" s="7">
        <v>272</v>
      </c>
      <c r="I333" s="7">
        <f>IF(H333&gt;256,(H333-256)*3,0)</f>
        <v>48</v>
      </c>
      <c r="J333" s="6">
        <v>13.3</v>
      </c>
      <c r="K333" s="7">
        <f>IF(J333&gt;7.8,(J333-7.8)*12.4,0)</f>
        <v>68.200000000000017</v>
      </c>
      <c r="L333" s="7">
        <v>212</v>
      </c>
      <c r="M333" s="8">
        <f>IF(L333&gt;166,(L333-166)*1.4,0)</f>
        <v>64.399999999999991</v>
      </c>
      <c r="N333" s="6">
        <v>11.51</v>
      </c>
      <c r="O333" s="6">
        <f>IF(N333&lt;&gt;0,(12.7-N333)*45,0)</f>
        <v>53.549999999999976</v>
      </c>
      <c r="P333" s="9">
        <f>SUM(F333,I333,K333,M333,O333)</f>
        <v>265.64999999999998</v>
      </c>
      <c r="Q333" s="5"/>
    </row>
    <row r="334" spans="1:17" ht="15.9" thickBot="1" x14ac:dyDescent="0.65">
      <c r="A334" s="15">
        <v>331</v>
      </c>
      <c r="B334" s="20" t="s">
        <v>23</v>
      </c>
      <c r="C334" s="16">
        <v>1</v>
      </c>
      <c r="D334" s="5">
        <v>2008</v>
      </c>
      <c r="E334" s="6">
        <v>181</v>
      </c>
      <c r="F334" s="6">
        <f>IF(E334&gt;163,(E334-163)*4.5,0)</f>
        <v>81</v>
      </c>
      <c r="G334" s="7">
        <v>235</v>
      </c>
      <c r="H334" s="7">
        <v>282</v>
      </c>
      <c r="I334" s="7">
        <f>IF(H334&gt;256,(H334-256)*3,0)</f>
        <v>78</v>
      </c>
      <c r="J334" s="6">
        <v>12.95</v>
      </c>
      <c r="K334" s="7">
        <f>IF(J334&gt;7.8,(J334-7.8)*12.4,0)</f>
        <v>63.859999999999992</v>
      </c>
      <c r="L334" s="7">
        <v>201</v>
      </c>
      <c r="M334" s="8">
        <f>IF(L334&gt;166,(L334-166)*1.4,0)</f>
        <v>49</v>
      </c>
      <c r="N334" s="6">
        <v>12.86</v>
      </c>
      <c r="O334" s="6">
        <f>IF(N334&lt;&gt;0,(12.7-N334)*45,0)</f>
        <v>-7.2000000000000064</v>
      </c>
      <c r="P334" s="9">
        <f>SUM(F334,I334,K334,M334,O334)</f>
        <v>264.66000000000003</v>
      </c>
      <c r="Q334" s="5"/>
    </row>
    <row r="335" spans="1:17" ht="15.9" thickBot="1" x14ac:dyDescent="0.65">
      <c r="A335" s="15">
        <v>332</v>
      </c>
      <c r="B335" s="20" t="s">
        <v>48</v>
      </c>
      <c r="C335" s="16">
        <v>5</v>
      </c>
      <c r="D335" s="10">
        <v>2009</v>
      </c>
      <c r="E335" s="6">
        <v>160</v>
      </c>
      <c r="F335" s="6">
        <f>IF(E335&gt;163,(E335-163)*4.5,0)</f>
        <v>0</v>
      </c>
      <c r="G335" s="7">
        <v>202</v>
      </c>
      <c r="H335" s="7">
        <v>265</v>
      </c>
      <c r="I335" s="7">
        <f>IF(H335&gt;256,(H335-256)*3,0)</f>
        <v>27</v>
      </c>
      <c r="J335" s="6">
        <v>11.5</v>
      </c>
      <c r="K335" s="7">
        <f>IF(J335&gt;7.8,(J335-7.8)*12.4,0)</f>
        <v>45.88</v>
      </c>
      <c r="L335" s="7">
        <v>230</v>
      </c>
      <c r="M335" s="8">
        <f>IF(L335&gt;166,(L335-166)*1.4,0)</f>
        <v>89.6</v>
      </c>
      <c r="N335" s="6">
        <v>10.44</v>
      </c>
      <c r="O335" s="6">
        <f>IF(N335&lt;&gt;0,(12.7-N335)*45,0)</f>
        <v>101.69999999999999</v>
      </c>
      <c r="P335" s="9">
        <f>SUM(F335,I335,K335,M335,O335)</f>
        <v>264.17999999999995</v>
      </c>
      <c r="Q335" s="5"/>
    </row>
    <row r="336" spans="1:17" ht="15.9" thickBot="1" x14ac:dyDescent="0.65">
      <c r="A336" s="15">
        <v>332</v>
      </c>
      <c r="B336" s="20" t="s">
        <v>20</v>
      </c>
      <c r="C336" s="16">
        <v>3</v>
      </c>
      <c r="D336" s="5">
        <v>2008</v>
      </c>
      <c r="E336" s="6">
        <v>171</v>
      </c>
      <c r="F336" s="6">
        <f>IF(E336&gt;163,(E336-163)*4.5,0)</f>
        <v>36</v>
      </c>
      <c r="G336" s="7">
        <v>220</v>
      </c>
      <c r="H336" s="7">
        <v>280</v>
      </c>
      <c r="I336" s="7">
        <f>IF(H336&gt;256,(H336-256)*3,0)</f>
        <v>72</v>
      </c>
      <c r="J336" s="6">
        <v>11</v>
      </c>
      <c r="K336" s="7">
        <f>IF(J336&gt;7.8,(J336-7.8)*12.4,0)</f>
        <v>39.680000000000007</v>
      </c>
      <c r="L336" s="7">
        <v>226</v>
      </c>
      <c r="M336" s="8">
        <f>IF(L336&gt;166,(L336-166)*1.4,0)</f>
        <v>84</v>
      </c>
      <c r="N336" s="6">
        <v>11.98</v>
      </c>
      <c r="O336" s="6">
        <f>IF(N336&lt;&gt;0,(12.7-N336)*45,0)</f>
        <v>32.399999999999949</v>
      </c>
      <c r="P336" s="9">
        <f>SUM(F336,I336,K336,M336,O336)</f>
        <v>264.07999999999993</v>
      </c>
      <c r="Q336" s="5"/>
    </row>
    <row r="337" spans="1:17" ht="15.9" thickBot="1" x14ac:dyDescent="0.65">
      <c r="A337" s="15">
        <v>334</v>
      </c>
      <c r="B337" s="20" t="s">
        <v>32</v>
      </c>
      <c r="C337" s="16">
        <v>38</v>
      </c>
      <c r="D337" s="5">
        <v>2008</v>
      </c>
      <c r="E337" s="6">
        <v>179</v>
      </c>
      <c r="F337" s="6">
        <f>IF(E337&gt;163,(E337-163)*4.5,0)</f>
        <v>72</v>
      </c>
      <c r="G337" s="7">
        <v>233</v>
      </c>
      <c r="H337" s="7">
        <v>282</v>
      </c>
      <c r="I337" s="7">
        <f>IF(H337&gt;256,(H337-256)*3,0)</f>
        <v>78</v>
      </c>
      <c r="J337" s="6">
        <v>12.4</v>
      </c>
      <c r="K337" s="7">
        <f>IF(J337&gt;7.8,(J337-7.8)*12.4,0)</f>
        <v>57.040000000000006</v>
      </c>
      <c r="L337" s="7">
        <v>210</v>
      </c>
      <c r="M337" s="8">
        <f>IF(L337&gt;166,(L337-166)*1.4,0)</f>
        <v>61.599999999999994</v>
      </c>
      <c r="N337" s="6">
        <v>12.82</v>
      </c>
      <c r="O337" s="6">
        <f>IF(N337&lt;&gt;0,(12.7-N337)*45,0)</f>
        <v>-5.4000000000000448</v>
      </c>
      <c r="P337" s="9">
        <f>SUM(F337,I337,K337,M337,O337)</f>
        <v>263.23999999999995</v>
      </c>
      <c r="Q337" s="5"/>
    </row>
    <row r="338" spans="1:17" ht="15.9" thickBot="1" x14ac:dyDescent="0.65">
      <c r="A338" s="15">
        <v>335</v>
      </c>
      <c r="B338" s="20" t="s">
        <v>24</v>
      </c>
      <c r="C338" s="16">
        <v>8</v>
      </c>
      <c r="D338" s="10">
        <v>2009</v>
      </c>
      <c r="E338" s="6">
        <v>174</v>
      </c>
      <c r="F338" s="6">
        <f>IF(E338&gt;163,(E338-163)*4.5,0)</f>
        <v>49.5</v>
      </c>
      <c r="G338" s="7">
        <v>225</v>
      </c>
      <c r="H338" s="7">
        <v>279</v>
      </c>
      <c r="I338" s="7">
        <f>IF(H338&gt;256,(H338-256)*3,0)</f>
        <v>69</v>
      </c>
      <c r="J338" s="6">
        <v>13.7</v>
      </c>
      <c r="K338" s="7">
        <f>IF(J338&gt;7.8,(J338-7.8)*12.4,0)</f>
        <v>73.16</v>
      </c>
      <c r="L338" s="7">
        <v>203</v>
      </c>
      <c r="M338" s="8">
        <f>IF(L338&gt;166,(L338-166)*1.4,0)</f>
        <v>51.8</v>
      </c>
      <c r="N338" s="6">
        <v>12.3</v>
      </c>
      <c r="O338" s="6">
        <f>IF(N338&lt;&gt;0,(12.7-N338)*45,0)</f>
        <v>17.999999999999936</v>
      </c>
      <c r="P338" s="9">
        <f>SUM(F338,I338,K338,M338,O338)</f>
        <v>261.45999999999992</v>
      </c>
      <c r="Q338" s="5"/>
    </row>
    <row r="339" spans="1:17" ht="15.9" thickBot="1" x14ac:dyDescent="0.65">
      <c r="A339" s="15">
        <v>335</v>
      </c>
      <c r="B339" s="20" t="s">
        <v>24</v>
      </c>
      <c r="C339" s="16">
        <v>7</v>
      </c>
      <c r="D339" s="10">
        <v>2009</v>
      </c>
      <c r="E339" s="6">
        <v>173</v>
      </c>
      <c r="F339" s="6">
        <f>IF(E339&gt;163,(E339-163)*4.5,0)</f>
        <v>45</v>
      </c>
      <c r="G339" s="7">
        <v>229</v>
      </c>
      <c r="H339" s="7">
        <v>279</v>
      </c>
      <c r="I339" s="7">
        <f>IF(H339&gt;256,(H339-256)*3,0)</f>
        <v>69</v>
      </c>
      <c r="J339" s="6">
        <v>12.7</v>
      </c>
      <c r="K339" s="7">
        <f>IF(J339&gt;7.8,(J339-7.8)*12.4,0)</f>
        <v>60.76</v>
      </c>
      <c r="L339" s="7">
        <v>204</v>
      </c>
      <c r="M339" s="8">
        <f>IF(L339&gt;166,(L339-166)*1.4,0)</f>
        <v>53.199999999999996</v>
      </c>
      <c r="N339" s="6">
        <v>11.97</v>
      </c>
      <c r="O339" s="6">
        <f>IF(N339&lt;&gt;0,(12.7-N339)*45,0)</f>
        <v>32.849999999999937</v>
      </c>
      <c r="P339" s="9">
        <f>SUM(F339,I339,K339,M339,O339)</f>
        <v>260.80999999999995</v>
      </c>
      <c r="Q339" s="5"/>
    </row>
    <row r="340" spans="1:17" ht="15.9" thickBot="1" x14ac:dyDescent="0.65">
      <c r="A340" s="15">
        <v>337</v>
      </c>
      <c r="B340" s="20" t="s">
        <v>38</v>
      </c>
      <c r="C340" s="16">
        <v>8</v>
      </c>
      <c r="D340" s="10">
        <v>2006</v>
      </c>
      <c r="E340" s="6">
        <v>171</v>
      </c>
      <c r="F340" s="6">
        <f>IF(E340&gt;163,(E340-163)*4.5,0)</f>
        <v>36</v>
      </c>
      <c r="G340" s="7">
        <v>224</v>
      </c>
      <c r="H340" s="7">
        <v>275</v>
      </c>
      <c r="I340" s="7">
        <f>IF(H340&gt;256,(H340-256)*3,0)</f>
        <v>57</v>
      </c>
      <c r="J340" s="6">
        <v>10.6</v>
      </c>
      <c r="K340" s="7">
        <f>IF(J340&gt;7.8,(J340-7.8)*12.4,0)</f>
        <v>34.72</v>
      </c>
      <c r="L340" s="7">
        <v>217</v>
      </c>
      <c r="M340" s="8">
        <f>IF(L340&gt;166,(L340-166)*1.4,0)</f>
        <v>71.399999999999991</v>
      </c>
      <c r="N340" s="6">
        <v>11.35</v>
      </c>
      <c r="O340" s="6">
        <f>IF(N340&lt;&gt;0,(12.7-N340)*45,0)</f>
        <v>60.749999999999986</v>
      </c>
      <c r="P340" s="9">
        <f>SUM(F340,I340,K340,M340,O340)</f>
        <v>259.87</v>
      </c>
      <c r="Q340" s="5"/>
    </row>
    <row r="341" spans="1:17" ht="15.9" thickBot="1" x14ac:dyDescent="0.65">
      <c r="A341" s="15">
        <v>338</v>
      </c>
      <c r="B341" s="20" t="s">
        <v>45</v>
      </c>
      <c r="C341" s="17">
        <v>19</v>
      </c>
      <c r="D341" s="10">
        <v>2009</v>
      </c>
      <c r="E341" s="6">
        <v>171</v>
      </c>
      <c r="F341" s="6">
        <f>IF(E341&gt;163,(E341-163)*4.5,0)</f>
        <v>36</v>
      </c>
      <c r="G341" s="7">
        <v>224</v>
      </c>
      <c r="H341" s="7">
        <v>270</v>
      </c>
      <c r="I341" s="7">
        <f>IF(H341&gt;256,(H341-256)*3,0)</f>
        <v>42</v>
      </c>
      <c r="J341" s="6">
        <v>13.4</v>
      </c>
      <c r="K341" s="7">
        <f>IF(J341&gt;7.8,(J341-7.8)*12.4,0)</f>
        <v>69.440000000000012</v>
      </c>
      <c r="L341" s="7">
        <v>200</v>
      </c>
      <c r="M341" s="8">
        <f>IF(L341&gt;166,(L341-166)*1.4,0)</f>
        <v>47.599999999999994</v>
      </c>
      <c r="N341" s="6">
        <v>11.3</v>
      </c>
      <c r="O341" s="6">
        <f>IF(N341&lt;&gt;0,(12.7-N341)*45,0)</f>
        <v>62.999999999999936</v>
      </c>
      <c r="P341" s="9">
        <f>SUM(F341,I341,K341,M341,O341)</f>
        <v>258.03999999999991</v>
      </c>
      <c r="Q341" s="5"/>
    </row>
    <row r="342" spans="1:17" ht="15.9" thickBot="1" x14ac:dyDescent="0.65">
      <c r="A342" s="15">
        <v>338</v>
      </c>
      <c r="B342" s="20" t="s">
        <v>6</v>
      </c>
      <c r="C342" s="16">
        <v>2</v>
      </c>
      <c r="D342" s="10">
        <v>2007</v>
      </c>
      <c r="E342" s="6">
        <v>178</v>
      </c>
      <c r="F342" s="6">
        <f>IF(E342&gt;163,(E342-163)*4.5,0)</f>
        <v>67.5</v>
      </c>
      <c r="G342" s="7">
        <v>226</v>
      </c>
      <c r="H342" s="7">
        <v>280</v>
      </c>
      <c r="I342" s="7">
        <f>IF(H342&gt;256,(H342-256)*3,0)</f>
        <v>72</v>
      </c>
      <c r="J342" s="6">
        <v>11.8</v>
      </c>
      <c r="K342" s="7">
        <f>IF(J342&gt;7.8,(J342-7.8)*12.4,0)</f>
        <v>49.600000000000016</v>
      </c>
      <c r="L342" s="7">
        <v>212</v>
      </c>
      <c r="M342" s="8">
        <f>IF(L342&gt;166,(L342-166)*1.4,0)</f>
        <v>64.399999999999991</v>
      </c>
      <c r="N342" s="6">
        <v>12.6</v>
      </c>
      <c r="O342" s="6">
        <f>IF(N342&lt;&gt;0,(12.7-N342)*45,0)</f>
        <v>4.499999999999984</v>
      </c>
      <c r="P342" s="9">
        <f>SUM(F342,I342,K342,M342,O342)</f>
        <v>258</v>
      </c>
      <c r="Q342" s="5"/>
    </row>
    <row r="343" spans="1:17" ht="15.9" thickBot="1" x14ac:dyDescent="0.65">
      <c r="A343" s="15">
        <v>340</v>
      </c>
      <c r="B343" s="20" t="s">
        <v>27</v>
      </c>
      <c r="C343" s="18">
        <v>10</v>
      </c>
      <c r="D343" s="10">
        <v>2009</v>
      </c>
      <c r="E343" s="6">
        <v>174</v>
      </c>
      <c r="F343" s="6">
        <v>49.5</v>
      </c>
      <c r="G343" s="7">
        <v>226</v>
      </c>
      <c r="H343" s="7">
        <v>275</v>
      </c>
      <c r="I343" s="7">
        <v>57</v>
      </c>
      <c r="J343" s="6">
        <v>10.55</v>
      </c>
      <c r="K343" s="7">
        <v>34.100000000000009</v>
      </c>
      <c r="L343" s="7">
        <v>211</v>
      </c>
      <c r="M343" s="7">
        <v>62.999999999999993</v>
      </c>
      <c r="N343" s="6">
        <v>11.51</v>
      </c>
      <c r="O343" s="6">
        <v>53.549999999999976</v>
      </c>
      <c r="P343" s="9">
        <v>257.14999999999998</v>
      </c>
      <c r="Q343" s="5"/>
    </row>
    <row r="344" spans="1:17" ht="15.9" thickBot="1" x14ac:dyDescent="0.65">
      <c r="A344" s="15">
        <v>341</v>
      </c>
      <c r="B344" s="20" t="s">
        <v>49</v>
      </c>
      <c r="C344" s="16">
        <v>2</v>
      </c>
      <c r="D344" s="10">
        <v>2010</v>
      </c>
      <c r="E344" s="6">
        <v>173</v>
      </c>
      <c r="F344" s="6">
        <f>IF(E344&gt;163,(E344-163)*4.5,0)</f>
        <v>45</v>
      </c>
      <c r="G344" s="7">
        <v>224</v>
      </c>
      <c r="H344" s="7">
        <v>276</v>
      </c>
      <c r="I344" s="7">
        <f>IF(H344&gt;256,(H344-256)*3,0)</f>
        <v>60</v>
      </c>
      <c r="J344" s="6">
        <v>14.1</v>
      </c>
      <c r="K344" s="7">
        <f>IF(J344&gt;7.8,(J344-7.8)*12.4,0)</f>
        <v>78.12</v>
      </c>
      <c r="L344" s="7">
        <v>201</v>
      </c>
      <c r="M344" s="8">
        <f>IF(L344&gt;166,(L344-166)*1.4,0)</f>
        <v>49</v>
      </c>
      <c r="N344" s="6">
        <v>12.2</v>
      </c>
      <c r="O344" s="6">
        <f>IF(N344&lt;&gt;0,(12.7-N344)*45,0)</f>
        <v>22.5</v>
      </c>
      <c r="P344" s="9">
        <f>SUM(F344,I344,K344,M344,O344)</f>
        <v>254.62</v>
      </c>
      <c r="Q344" s="5"/>
    </row>
    <row r="345" spans="1:17" ht="15.9" thickBot="1" x14ac:dyDescent="0.65">
      <c r="A345" s="15">
        <v>342</v>
      </c>
      <c r="B345" s="20" t="s">
        <v>31</v>
      </c>
      <c r="C345" s="16">
        <v>11</v>
      </c>
      <c r="D345" s="10">
        <v>2009</v>
      </c>
      <c r="E345" s="6">
        <v>182</v>
      </c>
      <c r="F345" s="6">
        <f>IF(E345&gt;163,(E345-163)*4.5,0)</f>
        <v>85.5</v>
      </c>
      <c r="G345" s="7">
        <v>234</v>
      </c>
      <c r="H345" s="7">
        <v>282</v>
      </c>
      <c r="I345" s="7">
        <f>IF(H345&gt;256,(H345-256)*3,0)</f>
        <v>78</v>
      </c>
      <c r="J345" s="6">
        <v>11.9</v>
      </c>
      <c r="K345" s="7">
        <f>IF(J345&gt;7.8,(J345-7.8)*12.4,0)</f>
        <v>50.840000000000011</v>
      </c>
      <c r="L345" s="7">
        <v>191</v>
      </c>
      <c r="M345" s="8">
        <f>IF(L345&gt;166,(L345-166)*1.4,0)</f>
        <v>35</v>
      </c>
      <c r="N345" s="6">
        <v>12.59</v>
      </c>
      <c r="O345" s="6">
        <f>IF(N345&lt;&gt;0,(12.7-N345)*45,0)</f>
        <v>4.9499999999999744</v>
      </c>
      <c r="P345" s="9">
        <f>SUM(F345,I345,K345,M345,O345)</f>
        <v>254.28999999999996</v>
      </c>
      <c r="Q345" s="5"/>
    </row>
    <row r="346" spans="1:17" ht="15.9" thickBot="1" x14ac:dyDescent="0.65">
      <c r="A346" s="15">
        <v>343</v>
      </c>
      <c r="B346" s="20" t="s">
        <v>23</v>
      </c>
      <c r="C346" s="16">
        <v>6</v>
      </c>
      <c r="D346" s="5">
        <v>2008</v>
      </c>
      <c r="E346" s="6">
        <v>175</v>
      </c>
      <c r="F346" s="6">
        <f>IF(E346&gt;163,(E346-163)*4.5,0)</f>
        <v>54</v>
      </c>
      <c r="G346" s="7">
        <v>227</v>
      </c>
      <c r="H346" s="7">
        <v>279</v>
      </c>
      <c r="I346" s="7">
        <f>IF(H346&gt;256,(H346-256)*3,0)</f>
        <v>69</v>
      </c>
      <c r="J346" s="6">
        <v>10.9</v>
      </c>
      <c r="K346" s="7">
        <f>IF(J346&gt;7.8,(J346-7.8)*12.4,0)</f>
        <v>38.440000000000005</v>
      </c>
      <c r="L346" s="7">
        <v>216</v>
      </c>
      <c r="M346" s="8">
        <f>IF(L346&gt;166,(L346-166)*1.4,0)</f>
        <v>70</v>
      </c>
      <c r="N346" s="6">
        <v>12.22</v>
      </c>
      <c r="O346" s="6">
        <f>IF(N346&lt;&gt;0,(12.7-N346)*45,0)</f>
        <v>21.599999999999937</v>
      </c>
      <c r="P346" s="9">
        <f>SUM(F346,I346,K346,M346,O346)</f>
        <v>253.03999999999994</v>
      </c>
      <c r="Q346" s="5"/>
    </row>
    <row r="347" spans="1:17" ht="15.9" thickBot="1" x14ac:dyDescent="0.65">
      <c r="A347" s="15">
        <v>344</v>
      </c>
      <c r="B347" s="20" t="s">
        <v>39</v>
      </c>
      <c r="C347" s="16">
        <v>5</v>
      </c>
      <c r="D347" s="10">
        <v>2010</v>
      </c>
      <c r="E347" s="6">
        <v>173</v>
      </c>
      <c r="F347" s="6">
        <f>IF(E347&gt;163,(E347-163)*4.5,0)</f>
        <v>45</v>
      </c>
      <c r="G347" s="7">
        <v>225</v>
      </c>
      <c r="H347" s="7">
        <v>277</v>
      </c>
      <c r="I347" s="7">
        <f>IF(H347&gt;256,(H347-256)*3,0)</f>
        <v>63</v>
      </c>
      <c r="J347" s="6">
        <v>11</v>
      </c>
      <c r="K347" s="7">
        <f>IF(J347&gt;7.8,(J347-7.8)*12.4,0)</f>
        <v>39.680000000000007</v>
      </c>
      <c r="L347" s="7">
        <v>205</v>
      </c>
      <c r="M347" s="8">
        <f>IF(L347&gt;166,(L347-166)*1.4,0)</f>
        <v>54.599999999999994</v>
      </c>
      <c r="N347" s="6">
        <v>11.59</v>
      </c>
      <c r="O347" s="6">
        <f>IF(N347&lt;&gt;0,(12.7-N347)*45,0)</f>
        <v>49.949999999999974</v>
      </c>
      <c r="P347" s="9">
        <f>SUM(F347,I347,K347,M347,O347)</f>
        <v>252.22999999999996</v>
      </c>
      <c r="Q347" s="5"/>
    </row>
    <row r="348" spans="1:17" ht="15.9" thickBot="1" x14ac:dyDescent="0.65">
      <c r="A348" s="15">
        <v>344</v>
      </c>
      <c r="B348" s="20" t="s">
        <v>44</v>
      </c>
      <c r="C348" s="16">
        <v>3</v>
      </c>
      <c r="D348" s="10">
        <v>2009</v>
      </c>
      <c r="E348" s="6">
        <v>171</v>
      </c>
      <c r="F348" s="6">
        <f>IF(E348&gt;163,(E348-163)*4.5,0)</f>
        <v>36</v>
      </c>
      <c r="G348" s="7">
        <v>224</v>
      </c>
      <c r="H348" s="7">
        <v>277</v>
      </c>
      <c r="I348" s="7">
        <f>IF(H348&gt;256,(H348-256)*3,0)</f>
        <v>63</v>
      </c>
      <c r="J348" s="6">
        <v>10.6</v>
      </c>
      <c r="K348" s="7">
        <f>IF(J348&gt;7.8,(J348-7.8)*12.4,0)</f>
        <v>34.72</v>
      </c>
      <c r="L348" s="7">
        <v>212</v>
      </c>
      <c r="M348" s="8">
        <f>IF(L348&gt;166,(L348-166)*1.4,0)</f>
        <v>64.399999999999991</v>
      </c>
      <c r="N348" s="6">
        <v>11.51</v>
      </c>
      <c r="O348" s="6">
        <f>IF(N348&lt;&gt;0,(12.7-N348)*45,0)</f>
        <v>53.549999999999976</v>
      </c>
      <c r="P348" s="9">
        <f>SUM(F348,I348,K348,M348,O348)</f>
        <v>251.67</v>
      </c>
      <c r="Q348" s="5"/>
    </row>
    <row r="349" spans="1:17" ht="15.9" thickBot="1" x14ac:dyDescent="0.65">
      <c r="A349" s="15">
        <v>346</v>
      </c>
      <c r="B349" s="20" t="s">
        <v>21</v>
      </c>
      <c r="C349" s="16">
        <v>12</v>
      </c>
      <c r="D349" s="10">
        <v>2010</v>
      </c>
      <c r="E349" s="6">
        <v>176</v>
      </c>
      <c r="F349" s="6">
        <f>IF(E349&gt;163,(E349-163)*4.5,0)</f>
        <v>58.5</v>
      </c>
      <c r="G349" s="7">
        <v>233</v>
      </c>
      <c r="H349" s="7">
        <v>282</v>
      </c>
      <c r="I349" s="7">
        <f>IF(H349&gt;256,(H349-256)*3,0)</f>
        <v>78</v>
      </c>
      <c r="J349" s="6">
        <v>10.5</v>
      </c>
      <c r="K349" s="7">
        <f>IF(J349&gt;7.8,(J349-7.8)*12.4,0)</f>
        <v>33.480000000000004</v>
      </c>
      <c r="L349" s="7">
        <v>211</v>
      </c>
      <c r="M349" s="8">
        <f>IF(L349&gt;166,(L349-166)*1.4,0)</f>
        <v>62.999999999999993</v>
      </c>
      <c r="N349" s="6">
        <v>12.29</v>
      </c>
      <c r="O349" s="6">
        <f>IF(N349&lt;&gt;0,(12.7-N349)*45,0)</f>
        <v>18.450000000000006</v>
      </c>
      <c r="P349" s="9">
        <f>SUM(F349,I349,K349,M349,O349)</f>
        <v>251.43000000000004</v>
      </c>
      <c r="Q349" s="5"/>
    </row>
    <row r="350" spans="1:17" ht="15.9" thickBot="1" x14ac:dyDescent="0.65">
      <c r="A350" s="15">
        <v>346</v>
      </c>
      <c r="B350" s="20" t="s">
        <v>44</v>
      </c>
      <c r="C350" s="16">
        <v>1</v>
      </c>
      <c r="D350" s="5">
        <v>2008</v>
      </c>
      <c r="E350" s="6">
        <v>172</v>
      </c>
      <c r="F350" s="6">
        <f>IF(E350&gt;163,(E350-163)*4.5,0)</f>
        <v>40.5</v>
      </c>
      <c r="G350" s="7">
        <v>224</v>
      </c>
      <c r="H350" s="7">
        <v>274</v>
      </c>
      <c r="I350" s="7">
        <f>IF(H350&gt;256,(H350-256)*3,0)</f>
        <v>54</v>
      </c>
      <c r="J350" s="6">
        <v>11.7</v>
      </c>
      <c r="K350" s="7">
        <f>IF(J350&gt;7.8,(J350-7.8)*12.4,0)</f>
        <v>48.359999999999992</v>
      </c>
      <c r="L350" s="7">
        <v>199</v>
      </c>
      <c r="M350" s="8">
        <f>IF(L350&gt;166,(L350-166)*1.4,0)</f>
        <v>46.199999999999996</v>
      </c>
      <c r="N350" s="6">
        <v>11.33</v>
      </c>
      <c r="O350" s="6">
        <f>IF(N350&lt;&gt;0,(12.7-N350)*45,0)</f>
        <v>61.649999999999963</v>
      </c>
      <c r="P350" s="9">
        <f>SUM(F350,I350,K350,M350,O350)</f>
        <v>250.70999999999992</v>
      </c>
      <c r="Q350" s="5"/>
    </row>
    <row r="351" spans="1:17" ht="15.9" thickBot="1" x14ac:dyDescent="0.65">
      <c r="A351" s="15">
        <v>348</v>
      </c>
      <c r="B351" s="20" t="s">
        <v>49</v>
      </c>
      <c r="C351" s="16">
        <v>5</v>
      </c>
      <c r="D351" s="10">
        <v>2010</v>
      </c>
      <c r="E351" s="6">
        <v>166</v>
      </c>
      <c r="F351" s="6">
        <f>IF(E351&gt;163,(E351-163)*4.5,0)</f>
        <v>13.5</v>
      </c>
      <c r="G351" s="7">
        <v>215</v>
      </c>
      <c r="H351" s="7">
        <v>280</v>
      </c>
      <c r="I351" s="7">
        <f>IF(H351&gt;256,(H351-256)*3,0)</f>
        <v>72</v>
      </c>
      <c r="J351" s="6">
        <v>10.4</v>
      </c>
      <c r="K351" s="7">
        <f>IF(J351&gt;7.8,(J351-7.8)*12.4,0)</f>
        <v>32.240000000000009</v>
      </c>
      <c r="L351" s="7">
        <v>223</v>
      </c>
      <c r="M351" s="8">
        <f>IF(L351&gt;166,(L351-166)*1.4,0)</f>
        <v>79.8</v>
      </c>
      <c r="N351" s="6">
        <v>11.56</v>
      </c>
      <c r="O351" s="6">
        <f>IF(N351&lt;&gt;0,(12.7-N351)*45,0)</f>
        <v>51.299999999999947</v>
      </c>
      <c r="P351" s="9">
        <f>SUM(F351,I351,K351,M351,O351)</f>
        <v>248.83999999999997</v>
      </c>
      <c r="Q351" s="5"/>
    </row>
    <row r="352" spans="1:17" ht="15.9" thickBot="1" x14ac:dyDescent="0.65">
      <c r="A352" s="15">
        <v>348</v>
      </c>
      <c r="B352" s="20" t="s">
        <v>38</v>
      </c>
      <c r="C352" s="16">
        <v>3</v>
      </c>
      <c r="D352" s="10">
        <v>2004</v>
      </c>
      <c r="E352" s="6">
        <v>164</v>
      </c>
      <c r="F352" s="6">
        <f>IF(E352&gt;163,(E352-163)*4.5,0)</f>
        <v>4.5</v>
      </c>
      <c r="G352" s="7">
        <v>215</v>
      </c>
      <c r="H352" s="7">
        <v>264</v>
      </c>
      <c r="I352" s="7">
        <f>IF(H352&gt;256,(H352-256)*3,0)</f>
        <v>24</v>
      </c>
      <c r="J352" s="6">
        <v>13.4</v>
      </c>
      <c r="K352" s="7">
        <f>IF(J352&gt;7.8,(J352-7.8)*12.4,0)</f>
        <v>69.440000000000012</v>
      </c>
      <c r="L352" s="7">
        <v>208</v>
      </c>
      <c r="M352" s="8">
        <f>IF(L352&gt;166,(L352-166)*1.4,0)</f>
        <v>58.8</v>
      </c>
      <c r="N352" s="6">
        <v>10.66</v>
      </c>
      <c r="O352" s="6">
        <f>IF(N352&lt;&gt;0,(12.7-N352)*45,0)</f>
        <v>91.799999999999955</v>
      </c>
      <c r="P352" s="9">
        <f>SUM(F352,I352,K352,M352,O352)</f>
        <v>248.53999999999996</v>
      </c>
      <c r="Q352" s="5"/>
    </row>
    <row r="353" spans="1:17" ht="15.9" thickBot="1" x14ac:dyDescent="0.65">
      <c r="A353" s="15">
        <v>350</v>
      </c>
      <c r="B353" s="20" t="s">
        <v>13</v>
      </c>
      <c r="C353" s="16">
        <v>9</v>
      </c>
      <c r="D353" s="5">
        <v>2008</v>
      </c>
      <c r="E353" s="6">
        <v>175</v>
      </c>
      <c r="F353" s="6">
        <f>IF(E353&gt;163,(E353-163)*4.5,0)</f>
        <v>54</v>
      </c>
      <c r="G353" s="7">
        <v>225</v>
      </c>
      <c r="H353" s="7">
        <v>273</v>
      </c>
      <c r="I353" s="7">
        <f>IF(H353&gt;256,(H353-256)*3,0)</f>
        <v>51</v>
      </c>
      <c r="J353" s="6">
        <v>12.7</v>
      </c>
      <c r="K353" s="7">
        <f>IF(J353&gt;7.8,(J353-7.8)*12.4,0)</f>
        <v>60.76</v>
      </c>
      <c r="L353" s="7">
        <v>208</v>
      </c>
      <c r="M353" s="8">
        <f>IF(L353&gt;166,(L353-166)*1.4,0)</f>
        <v>58.8</v>
      </c>
      <c r="N353" s="6">
        <v>12.19</v>
      </c>
      <c r="O353" s="6">
        <f>IF(N353&lt;&gt;0,(12.7-N353)*45,0)</f>
        <v>22.949999999999989</v>
      </c>
      <c r="P353" s="9">
        <f>SUM(F353,I353,K353,M353,O353)</f>
        <v>247.51</v>
      </c>
      <c r="Q353" s="5"/>
    </row>
    <row r="354" spans="1:17" ht="15.9" thickBot="1" x14ac:dyDescent="0.65">
      <c r="A354" s="15">
        <v>351</v>
      </c>
      <c r="B354" s="20" t="s">
        <v>48</v>
      </c>
      <c r="C354" s="16">
        <v>1</v>
      </c>
      <c r="D354" s="10">
        <v>2009</v>
      </c>
      <c r="E354" s="6">
        <v>173</v>
      </c>
      <c r="F354" s="6">
        <f>IF(E354&gt;163,(E354-163)*4.5,0)</f>
        <v>45</v>
      </c>
      <c r="G354" s="7">
        <v>223</v>
      </c>
      <c r="H354" s="7">
        <v>277</v>
      </c>
      <c r="I354" s="7">
        <f>IF(H354&gt;256,(H354-256)*3,0)</f>
        <v>63</v>
      </c>
      <c r="J354" s="6">
        <v>13</v>
      </c>
      <c r="K354" s="7">
        <f>IF(J354&gt;7.8,(J354-7.8)*12.4,0)</f>
        <v>64.48</v>
      </c>
      <c r="L354" s="7">
        <v>195</v>
      </c>
      <c r="M354" s="8">
        <f>IF(L354&gt;166,(L354-166)*1.4,0)</f>
        <v>40.599999999999994</v>
      </c>
      <c r="N354" s="6">
        <v>11.94</v>
      </c>
      <c r="O354" s="6">
        <f>IF(N354&lt;&gt;0,(12.7-N354)*45,0)</f>
        <v>34.199999999999989</v>
      </c>
      <c r="P354" s="9">
        <f>SUM(F354,I354,K354,M354,O354)</f>
        <v>247.28</v>
      </c>
      <c r="Q354" s="5"/>
    </row>
    <row r="355" spans="1:17" ht="15.9" thickBot="1" x14ac:dyDescent="0.65">
      <c r="A355" s="15">
        <v>351</v>
      </c>
      <c r="B355" s="20" t="s">
        <v>46</v>
      </c>
      <c r="C355" s="16">
        <v>4</v>
      </c>
      <c r="D355" s="5">
        <v>2008</v>
      </c>
      <c r="E355" s="6">
        <v>173</v>
      </c>
      <c r="F355" s="6">
        <f>IF(E355&gt;163,(E355-163)*4.5,0)</f>
        <v>45</v>
      </c>
      <c r="G355" s="7">
        <v>225</v>
      </c>
      <c r="H355" s="7">
        <v>268</v>
      </c>
      <c r="I355" s="7">
        <f>IF(H355&gt;256,(H355-256)*3,0)</f>
        <v>36</v>
      </c>
      <c r="J355" s="6">
        <v>12.9</v>
      </c>
      <c r="K355" s="7">
        <f>IF(J355&gt;7.8,(J355-7.8)*12.4,0)</f>
        <v>63.240000000000009</v>
      </c>
      <c r="L355" s="7">
        <v>207</v>
      </c>
      <c r="M355" s="8">
        <f>IF(L355&gt;166,(L355-166)*1.4,0)</f>
        <v>57.4</v>
      </c>
      <c r="N355" s="6">
        <v>11.69</v>
      </c>
      <c r="O355" s="6">
        <f>IF(N355&lt;&gt;0,(12.7-N355)*45,0)</f>
        <v>45.449999999999989</v>
      </c>
      <c r="P355" s="9">
        <f>SUM(F355,I355,K355,M355,O355)</f>
        <v>247.09</v>
      </c>
      <c r="Q355" s="5"/>
    </row>
    <row r="356" spans="1:17" ht="15.9" thickBot="1" x14ac:dyDescent="0.65">
      <c r="A356" s="15">
        <v>351</v>
      </c>
      <c r="B356" s="20" t="s">
        <v>6</v>
      </c>
      <c r="C356" s="16">
        <v>4</v>
      </c>
      <c r="D356" s="5">
        <v>2008</v>
      </c>
      <c r="E356" s="6">
        <v>172</v>
      </c>
      <c r="F356" s="6">
        <f>IF(E356&gt;163,(E356-163)*4.5,0)</f>
        <v>40.5</v>
      </c>
      <c r="G356" s="7">
        <v>219</v>
      </c>
      <c r="H356" s="7">
        <v>265</v>
      </c>
      <c r="I356" s="7">
        <f>IF(H356&gt;256,(H356-256)*3,0)</f>
        <v>27</v>
      </c>
      <c r="J356" s="6">
        <v>12.2</v>
      </c>
      <c r="K356" s="7">
        <f>IF(J356&gt;7.8,(J356-7.8)*12.4,0)</f>
        <v>54.559999999999995</v>
      </c>
      <c r="L356" s="7">
        <v>207</v>
      </c>
      <c r="M356" s="8">
        <f>IF(L356&gt;166,(L356-166)*1.4,0)</f>
        <v>57.4</v>
      </c>
      <c r="N356" s="6">
        <v>11.2</v>
      </c>
      <c r="O356" s="6">
        <f>IF(N356&lt;&gt;0,(12.7-N356)*45,0)</f>
        <v>67.5</v>
      </c>
      <c r="P356" s="9">
        <f>SUM(F356,I356,K356,M356,O356)</f>
        <v>246.96</v>
      </c>
      <c r="Q356" s="5"/>
    </row>
    <row r="357" spans="1:17" ht="15.9" thickBot="1" x14ac:dyDescent="0.65">
      <c r="A357" s="15">
        <v>354</v>
      </c>
      <c r="B357" s="20" t="s">
        <v>35</v>
      </c>
      <c r="C357" s="16">
        <v>7</v>
      </c>
      <c r="D357" s="10">
        <v>2007</v>
      </c>
      <c r="E357" s="6">
        <v>173</v>
      </c>
      <c r="F357" s="6">
        <f>IF(E357&gt;163,(E357-163)*4.5,0)</f>
        <v>45</v>
      </c>
      <c r="G357" s="7">
        <v>225</v>
      </c>
      <c r="H357" s="7">
        <v>271</v>
      </c>
      <c r="I357" s="7">
        <f>IF(H357&gt;256,(H357-256)*3,0)</f>
        <v>45</v>
      </c>
      <c r="J357" s="6">
        <v>11.3</v>
      </c>
      <c r="K357" s="7">
        <f>IF(J357&gt;7.8,(J357-7.8)*12.4,0)</f>
        <v>43.400000000000013</v>
      </c>
      <c r="L357" s="7">
        <v>220</v>
      </c>
      <c r="M357" s="8">
        <f>IF(L357&gt;166,(L357-166)*1.4,0)</f>
        <v>75.599999999999994</v>
      </c>
      <c r="N357" s="6">
        <v>11.89</v>
      </c>
      <c r="O357" s="6">
        <f>IF(N357&lt;&gt;0,(12.7-N357)*45,0)</f>
        <v>36.449999999999946</v>
      </c>
      <c r="P357" s="9">
        <f>SUM(F357,I357,K357,M357,O357)</f>
        <v>245.44999999999993</v>
      </c>
      <c r="Q357" s="5"/>
    </row>
    <row r="358" spans="1:17" ht="15.9" thickBot="1" x14ac:dyDescent="0.65">
      <c r="A358" s="15">
        <v>354</v>
      </c>
      <c r="B358" s="20" t="s">
        <v>28</v>
      </c>
      <c r="C358" s="16">
        <v>2</v>
      </c>
      <c r="D358" s="10">
        <v>2009</v>
      </c>
      <c r="E358" s="6">
        <v>171</v>
      </c>
      <c r="F358" s="6">
        <f>IF(E358&gt;163,(E358-163)*4.5,0)</f>
        <v>36</v>
      </c>
      <c r="G358" s="7">
        <v>221</v>
      </c>
      <c r="H358" s="7">
        <v>275</v>
      </c>
      <c r="I358" s="7">
        <f>IF(H358&gt;256,(H358-256)*3,0)</f>
        <v>57</v>
      </c>
      <c r="J358" s="6">
        <v>10.3</v>
      </c>
      <c r="K358" s="7">
        <f>IF(J358&gt;7.8,(J358-7.8)*12.4,0)</f>
        <v>31.000000000000011</v>
      </c>
      <c r="L358" s="7">
        <v>218</v>
      </c>
      <c r="M358" s="8">
        <f>IF(L358&gt;166,(L358-166)*1.4,0)</f>
        <v>72.8</v>
      </c>
      <c r="N358" s="6">
        <v>11.62</v>
      </c>
      <c r="O358" s="6">
        <f>IF(N358&lt;&gt;0,(12.7-N358)*45,0)</f>
        <v>48.6</v>
      </c>
      <c r="P358" s="9">
        <f>SUM(F358,I358,K358,M358,O358)</f>
        <v>245.4</v>
      </c>
      <c r="Q358" s="5"/>
    </row>
    <row r="359" spans="1:17" ht="15.9" thickBot="1" x14ac:dyDescent="0.65">
      <c r="A359" s="15">
        <v>354</v>
      </c>
      <c r="B359" s="20" t="s">
        <v>40</v>
      </c>
      <c r="C359" s="16">
        <v>24</v>
      </c>
      <c r="D359" s="5">
        <v>2008</v>
      </c>
      <c r="E359" s="6">
        <v>167</v>
      </c>
      <c r="F359" s="6">
        <f>IF(E359&gt;163,(E359-163)*4.5,0)</f>
        <v>18</v>
      </c>
      <c r="G359" s="7">
        <v>216</v>
      </c>
      <c r="H359" s="7">
        <v>267</v>
      </c>
      <c r="I359" s="7">
        <f>IF(H359&gt;256,(H359-256)*3,0)</f>
        <v>33</v>
      </c>
      <c r="J359" s="6">
        <v>14</v>
      </c>
      <c r="K359" s="7">
        <f>IF(J359&gt;7.8,(J359-7.8)*12.4,0)</f>
        <v>76.88000000000001</v>
      </c>
      <c r="L359" s="7">
        <v>215</v>
      </c>
      <c r="M359" s="8">
        <f>IF(L359&gt;166,(L359-166)*1.4,0)</f>
        <v>68.599999999999994</v>
      </c>
      <c r="N359" s="6">
        <v>11.62</v>
      </c>
      <c r="O359" s="6">
        <f>IF(N359&lt;&gt;0,(12.7-N359)*45,0)</f>
        <v>48.6</v>
      </c>
      <c r="P359" s="9">
        <f>SUM(F359,I359,K359,M359,O359)</f>
        <v>245.08</v>
      </c>
      <c r="Q359" s="5"/>
    </row>
    <row r="360" spans="1:17" ht="15.9" thickBot="1" x14ac:dyDescent="0.65">
      <c r="A360" s="15">
        <v>354</v>
      </c>
      <c r="B360" s="20" t="s">
        <v>23</v>
      </c>
      <c r="C360" s="16">
        <v>4</v>
      </c>
      <c r="D360" s="5">
        <v>2008</v>
      </c>
      <c r="E360" s="6">
        <v>166</v>
      </c>
      <c r="F360" s="6">
        <f>IF(E360&gt;163,(E360-163)*4.5,0)</f>
        <v>13.5</v>
      </c>
      <c r="G360" s="7">
        <v>211</v>
      </c>
      <c r="H360" s="7">
        <v>264</v>
      </c>
      <c r="I360" s="7">
        <f>IF(H360&gt;256,(H360-256)*3,0)</f>
        <v>24</v>
      </c>
      <c r="J360" s="6">
        <v>14.4</v>
      </c>
      <c r="K360" s="7">
        <f>IF(J360&gt;7.8,(J360-7.8)*12.4,0)</f>
        <v>81.84</v>
      </c>
      <c r="L360" s="7">
        <v>213</v>
      </c>
      <c r="M360" s="8">
        <f>IF(L360&gt;166,(L360-166)*1.4,0)</f>
        <v>65.8</v>
      </c>
      <c r="N360" s="6">
        <v>11.37</v>
      </c>
      <c r="O360" s="6">
        <f>IF(N360&lt;&gt;0,(12.7-N360)*45,0)</f>
        <v>59.85</v>
      </c>
      <c r="P360" s="9">
        <f>SUM(F360,I360,K360,M360,O360)</f>
        <v>244.98999999999998</v>
      </c>
      <c r="Q360" s="5"/>
    </row>
    <row r="361" spans="1:17" ht="15.9" thickBot="1" x14ac:dyDescent="0.65">
      <c r="A361" s="15">
        <v>354</v>
      </c>
      <c r="B361" s="20" t="s">
        <v>47</v>
      </c>
      <c r="C361" s="16">
        <v>6</v>
      </c>
      <c r="D361" s="10">
        <v>2009</v>
      </c>
      <c r="E361" s="6">
        <v>172</v>
      </c>
      <c r="F361" s="6">
        <f>IF(E361&gt;163,(E361-163)*4.5,0)</f>
        <v>40.5</v>
      </c>
      <c r="G361" s="7">
        <v>219</v>
      </c>
      <c r="H361" s="7">
        <v>270</v>
      </c>
      <c r="I361" s="7">
        <f>IF(H361&gt;256,(H361-256)*3,0)</f>
        <v>42</v>
      </c>
      <c r="J361" s="6">
        <v>12</v>
      </c>
      <c r="K361" s="7">
        <f>IF(J361&gt;7.8,(J361-7.8)*12.4,0)</f>
        <v>52.080000000000005</v>
      </c>
      <c r="L361" s="7">
        <v>205</v>
      </c>
      <c r="M361" s="8">
        <f>IF(L361&gt;166,(L361-166)*1.4,0)</f>
        <v>54.599999999999994</v>
      </c>
      <c r="N361" s="6">
        <v>11.46</v>
      </c>
      <c r="O361" s="6">
        <f>IF(N361&lt;&gt;0,(12.7-N361)*45,0)</f>
        <v>55.799999999999926</v>
      </c>
      <c r="P361" s="9">
        <f>SUM(F361,I361,K361,M361,O361)</f>
        <v>244.97999999999993</v>
      </c>
      <c r="Q361" s="5"/>
    </row>
    <row r="362" spans="1:17" ht="15.9" thickBot="1" x14ac:dyDescent="0.65">
      <c r="A362" s="15">
        <v>359</v>
      </c>
      <c r="B362" s="20" t="s">
        <v>38</v>
      </c>
      <c r="C362" s="16">
        <v>17</v>
      </c>
      <c r="D362" s="10">
        <v>2007</v>
      </c>
      <c r="E362" s="6">
        <v>168</v>
      </c>
      <c r="F362" s="6">
        <f>IF(E362&gt;163,(E362-163)*4.5,0)</f>
        <v>22.5</v>
      </c>
      <c r="G362" s="7">
        <v>218</v>
      </c>
      <c r="H362" s="7">
        <v>273</v>
      </c>
      <c r="I362" s="7">
        <f>IF(H362&gt;256,(H362-256)*3,0)</f>
        <v>51</v>
      </c>
      <c r="J362" s="6">
        <v>14.2</v>
      </c>
      <c r="K362" s="7">
        <f>IF(J362&gt;7.8,(J362-7.8)*12.4,0)</f>
        <v>79.36</v>
      </c>
      <c r="L362" s="7">
        <v>205</v>
      </c>
      <c r="M362" s="8">
        <f>IF(L362&gt;166,(L362-166)*1.4,0)</f>
        <v>54.599999999999994</v>
      </c>
      <c r="N362" s="6">
        <v>11.89</v>
      </c>
      <c r="O362" s="6">
        <f>IF(N362&lt;&gt;0,(12.7-N362)*45,0)</f>
        <v>36.449999999999946</v>
      </c>
      <c r="P362" s="9">
        <f>SUM(F362,I362,K362,M362,O362)</f>
        <v>243.90999999999997</v>
      </c>
      <c r="Q362" s="5"/>
    </row>
    <row r="363" spans="1:17" ht="15.9" thickBot="1" x14ac:dyDescent="0.65">
      <c r="A363" s="15">
        <v>359</v>
      </c>
      <c r="B363" s="20" t="s">
        <v>46</v>
      </c>
      <c r="C363" s="16">
        <v>2</v>
      </c>
      <c r="D363" s="10">
        <v>2009</v>
      </c>
      <c r="E363" s="6">
        <v>178</v>
      </c>
      <c r="F363" s="6">
        <f>IF(E363&gt;163,(E363-163)*4.5,0)</f>
        <v>67.5</v>
      </c>
      <c r="G363" s="7">
        <v>236</v>
      </c>
      <c r="H363" s="7">
        <v>278</v>
      </c>
      <c r="I363" s="7">
        <f>IF(H363&gt;256,(H363-256)*3,0)</f>
        <v>66</v>
      </c>
      <c r="J363" s="6">
        <v>10.8</v>
      </c>
      <c r="K363" s="7">
        <f>IF(J363&gt;7.8,(J363-7.8)*12.4,0)</f>
        <v>37.20000000000001</v>
      </c>
      <c r="L363" s="7">
        <v>203</v>
      </c>
      <c r="M363" s="8">
        <f>IF(L363&gt;166,(L363-166)*1.4,0)</f>
        <v>51.8</v>
      </c>
      <c r="N363" s="6">
        <v>12.23</v>
      </c>
      <c r="O363" s="6">
        <f>IF(N363&lt;&gt;0,(12.7-N363)*45,0)</f>
        <v>21.149999999999949</v>
      </c>
      <c r="P363" s="9">
        <f>SUM(F363,I363,K363,M363,O363)</f>
        <v>243.64999999999995</v>
      </c>
      <c r="Q363" s="5"/>
    </row>
    <row r="364" spans="1:17" ht="15.9" thickBot="1" x14ac:dyDescent="0.65">
      <c r="A364" s="15">
        <v>361</v>
      </c>
      <c r="B364" s="20" t="s">
        <v>30</v>
      </c>
      <c r="C364" s="16">
        <v>16</v>
      </c>
      <c r="D364" s="5">
        <v>2008</v>
      </c>
      <c r="E364" s="6">
        <v>176</v>
      </c>
      <c r="F364" s="6">
        <f>IF(E364&gt;163,(E364-163)*4.5,0)</f>
        <v>58.5</v>
      </c>
      <c r="G364" s="7">
        <v>230</v>
      </c>
      <c r="H364" s="7">
        <v>281</v>
      </c>
      <c r="I364" s="7">
        <f>IF(H364&gt;256,(H364-256)*3,0)</f>
        <v>75</v>
      </c>
      <c r="J364" s="6">
        <v>11</v>
      </c>
      <c r="K364" s="7">
        <f>IF(J364&gt;7.8,(J364-7.8)*12.4,0)</f>
        <v>39.680000000000007</v>
      </c>
      <c r="L364" s="7">
        <v>207</v>
      </c>
      <c r="M364" s="8">
        <f>IF(L364&gt;166,(L364-166)*1.4,0)</f>
        <v>57.4</v>
      </c>
      <c r="N364" s="6">
        <v>12.42</v>
      </c>
      <c r="O364" s="6">
        <f>IF(N364&lt;&gt;0,(12.7-N364)*45,0)</f>
        <v>12.599999999999971</v>
      </c>
      <c r="P364" s="9">
        <f>SUM(F364,I364,K364,M364,O364)</f>
        <v>243.17999999999998</v>
      </c>
      <c r="Q364" s="5"/>
    </row>
    <row r="365" spans="1:17" ht="15.9" thickBot="1" x14ac:dyDescent="0.65">
      <c r="A365" s="15">
        <v>362</v>
      </c>
      <c r="B365" s="20" t="s">
        <v>24</v>
      </c>
      <c r="C365" s="16">
        <v>2</v>
      </c>
      <c r="D365" s="10">
        <v>2007</v>
      </c>
      <c r="E365" s="6">
        <v>171</v>
      </c>
      <c r="F365" s="6">
        <f>IF(E365&gt;163,(E365-163)*4.5,0)</f>
        <v>36</v>
      </c>
      <c r="G365" s="7">
        <v>226</v>
      </c>
      <c r="H365" s="7">
        <v>275</v>
      </c>
      <c r="I365" s="7">
        <f>IF(H365&gt;256,(H365-256)*3,0)</f>
        <v>57</v>
      </c>
      <c r="J365" s="6">
        <v>11.8</v>
      </c>
      <c r="K365" s="7">
        <f>IF(J365&gt;7.8,(J365-7.8)*12.4,0)</f>
        <v>49.600000000000016</v>
      </c>
      <c r="L365" s="7">
        <v>192</v>
      </c>
      <c r="M365" s="8">
        <f>IF(L365&gt;166,(L365-166)*1.4,0)</f>
        <v>36.4</v>
      </c>
      <c r="N365" s="6">
        <v>11.29</v>
      </c>
      <c r="O365" s="6">
        <f>IF(N365&lt;&gt;0,(12.7-N365)*45,0)</f>
        <v>63.45</v>
      </c>
      <c r="P365" s="9">
        <f>SUM(F365,I365,K365,M365,O365)</f>
        <v>242.45000000000005</v>
      </c>
      <c r="Q365" s="5"/>
    </row>
    <row r="366" spans="1:17" ht="15.9" thickBot="1" x14ac:dyDescent="0.65">
      <c r="A366" s="15">
        <v>362</v>
      </c>
      <c r="B366" s="20" t="s">
        <v>35</v>
      </c>
      <c r="C366" s="16">
        <v>26</v>
      </c>
      <c r="D366" s="5">
        <v>2008</v>
      </c>
      <c r="E366" s="6">
        <v>172</v>
      </c>
      <c r="F366" s="6">
        <f>IF(E366&gt;163,(E366-163)*4.5,0)</f>
        <v>40.5</v>
      </c>
      <c r="G366" s="7">
        <v>223</v>
      </c>
      <c r="H366" s="7">
        <v>271</v>
      </c>
      <c r="I366" s="7">
        <f>IF(H366&gt;256,(H366-256)*3,0)</f>
        <v>45</v>
      </c>
      <c r="J366" s="6">
        <v>13.3</v>
      </c>
      <c r="K366" s="7">
        <f>IF(J366&gt;7.8,(J366-7.8)*12.4,0)</f>
        <v>68.200000000000017</v>
      </c>
      <c r="L366" s="7">
        <v>209</v>
      </c>
      <c r="M366" s="8">
        <f>IF(L366&gt;166,(L366-166)*1.4,0)</f>
        <v>60.199999999999996</v>
      </c>
      <c r="N366" s="6">
        <v>12.08</v>
      </c>
      <c r="O366" s="6">
        <f>IF(N366&lt;&gt;0,(12.7-N366)*45,0)</f>
        <v>27.899999999999963</v>
      </c>
      <c r="P366" s="9">
        <f>SUM(F366,I366,K366,M366,O366)</f>
        <v>241.79999999999995</v>
      </c>
      <c r="Q366" s="5"/>
    </row>
    <row r="367" spans="1:17" ht="15.9" thickBot="1" x14ac:dyDescent="0.65">
      <c r="A367" s="15">
        <v>364</v>
      </c>
      <c r="B367" s="20" t="s">
        <v>39</v>
      </c>
      <c r="C367" s="16">
        <v>4</v>
      </c>
      <c r="D367" s="10">
        <v>2009</v>
      </c>
      <c r="E367" s="6">
        <v>170</v>
      </c>
      <c r="F367" s="6">
        <f>IF(E367&gt;163,(E367-163)*4.5,0)</f>
        <v>31.5</v>
      </c>
      <c r="G367" s="7">
        <v>217</v>
      </c>
      <c r="H367" s="7">
        <v>266</v>
      </c>
      <c r="I367" s="7">
        <f>IF(H367&gt;256,(H367-256)*3,0)</f>
        <v>30</v>
      </c>
      <c r="J367" s="6">
        <v>13.4</v>
      </c>
      <c r="K367" s="7">
        <f>IF(J367&gt;7.8,(J367-7.8)*12.4,0)</f>
        <v>69.440000000000012</v>
      </c>
      <c r="L367" s="7">
        <v>205</v>
      </c>
      <c r="M367" s="8">
        <f>IF(L367&gt;166,(L367-166)*1.4,0)</f>
        <v>54.599999999999994</v>
      </c>
      <c r="N367" s="6">
        <v>11.47</v>
      </c>
      <c r="O367" s="6">
        <f>IF(N367&lt;&gt;0,(12.7-N367)*45,0)</f>
        <v>55.349999999999937</v>
      </c>
      <c r="P367" s="9">
        <f>SUM(F367,I367,K367,M367,O367)</f>
        <v>240.88999999999993</v>
      </c>
      <c r="Q367" s="5"/>
    </row>
    <row r="368" spans="1:17" ht="15.9" thickBot="1" x14ac:dyDescent="0.65">
      <c r="A368" s="15">
        <v>364</v>
      </c>
      <c r="B368" s="20" t="s">
        <v>32</v>
      </c>
      <c r="C368" s="16">
        <v>47</v>
      </c>
      <c r="D368" s="5">
        <v>2008</v>
      </c>
      <c r="E368" s="6">
        <v>181</v>
      </c>
      <c r="F368" s="6">
        <f>IF(E368&gt;163,(E368-163)*4.5,0)</f>
        <v>81</v>
      </c>
      <c r="G368" s="7">
        <v>232</v>
      </c>
      <c r="H368" s="7">
        <v>282</v>
      </c>
      <c r="I368" s="7">
        <f>IF(H368&gt;256,(H368-256)*3,0)</f>
        <v>78</v>
      </c>
      <c r="J368" s="6">
        <v>14.6</v>
      </c>
      <c r="K368" s="7">
        <f>IF(J368&gt;7.8,(J368-7.8)*12.4,0)</f>
        <v>84.32</v>
      </c>
      <c r="L368" s="7">
        <v>186</v>
      </c>
      <c r="M368" s="8">
        <f>IF(L368&gt;166,(L368-166)*1.4,0)</f>
        <v>28</v>
      </c>
      <c r="N368" s="6">
        <v>13.38</v>
      </c>
      <c r="O368" s="6">
        <f>IF(N368&lt;&gt;0,(12.7-N368)*45,0)</f>
        <v>-30.600000000000065</v>
      </c>
      <c r="P368" s="9">
        <f>SUM(F368,I368,K368,M368,O368)</f>
        <v>240.71999999999991</v>
      </c>
      <c r="Q368" s="5"/>
    </row>
    <row r="369" spans="1:17" ht="15.9" thickBot="1" x14ac:dyDescent="0.65">
      <c r="A369" s="15">
        <v>366</v>
      </c>
      <c r="B369" s="20" t="s">
        <v>32</v>
      </c>
      <c r="C369" s="16">
        <v>40</v>
      </c>
      <c r="D369" s="10">
        <v>2006</v>
      </c>
      <c r="E369" s="6">
        <v>172</v>
      </c>
      <c r="F369" s="6">
        <f>IF(E369&gt;163,(E369-163)*4.5,0)</f>
        <v>40.5</v>
      </c>
      <c r="G369" s="7">
        <v>227</v>
      </c>
      <c r="H369" s="7">
        <v>282</v>
      </c>
      <c r="I369" s="7">
        <f>IF(H369&gt;256,(H369-256)*3,0)</f>
        <v>78</v>
      </c>
      <c r="J369" s="6">
        <v>10.7</v>
      </c>
      <c r="K369" s="7">
        <f>IF(J369&gt;7.8,(J369-7.8)*12.4,0)</f>
        <v>35.959999999999994</v>
      </c>
      <c r="L369" s="7">
        <v>212</v>
      </c>
      <c r="M369" s="8">
        <f>IF(L369&gt;166,(L369-166)*1.4,0)</f>
        <v>64.399999999999991</v>
      </c>
      <c r="N369" s="6">
        <v>12.23</v>
      </c>
      <c r="O369" s="6">
        <f>IF(N369&lt;&gt;0,(12.7-N369)*45,0)</f>
        <v>21.149999999999949</v>
      </c>
      <c r="P369" s="9">
        <f>SUM(F369,I369,K369,M369,O369)</f>
        <v>240.00999999999991</v>
      </c>
      <c r="Q369" s="5"/>
    </row>
    <row r="370" spans="1:17" ht="15.9" thickBot="1" x14ac:dyDescent="0.65">
      <c r="A370" s="15">
        <v>366</v>
      </c>
      <c r="B370" s="20" t="s">
        <v>35</v>
      </c>
      <c r="C370" s="16">
        <v>24</v>
      </c>
      <c r="D370" s="10">
        <v>2007</v>
      </c>
      <c r="E370" s="6">
        <v>171</v>
      </c>
      <c r="F370" s="6">
        <f>IF(E370&gt;163,(E370-163)*4.5,0)</f>
        <v>36</v>
      </c>
      <c r="G370" s="7">
        <v>227</v>
      </c>
      <c r="H370" s="7">
        <v>268</v>
      </c>
      <c r="I370" s="7">
        <f>IF(H370&gt;256,(H370-256)*3,0)</f>
        <v>36</v>
      </c>
      <c r="J370" s="6">
        <v>12.2</v>
      </c>
      <c r="K370" s="7">
        <f>IF(J370&gt;7.8,(J370-7.8)*12.4,0)</f>
        <v>54.559999999999995</v>
      </c>
      <c r="L370" s="7">
        <v>200</v>
      </c>
      <c r="M370" s="8">
        <f>IF(L370&gt;166,(L370-166)*1.4,0)</f>
        <v>47.599999999999994</v>
      </c>
      <c r="N370" s="6">
        <v>11.24</v>
      </c>
      <c r="O370" s="6">
        <f>IF(N370&lt;&gt;0,(12.7-N370)*45,0)</f>
        <v>65.69999999999996</v>
      </c>
      <c r="P370" s="9">
        <f>SUM(F370,I370,K370,M370,O370)</f>
        <v>239.85999999999996</v>
      </c>
      <c r="Q370" s="5"/>
    </row>
    <row r="371" spans="1:17" ht="15.9" thickBot="1" x14ac:dyDescent="0.65">
      <c r="A371" s="15">
        <v>366</v>
      </c>
      <c r="B371" s="20" t="s">
        <v>36</v>
      </c>
      <c r="C371" s="16">
        <v>6</v>
      </c>
      <c r="D371" s="10">
        <v>2009</v>
      </c>
      <c r="E371" s="6">
        <v>168</v>
      </c>
      <c r="F371" s="6">
        <f>IF(E371&gt;163,(E371-163)*4.5,0)</f>
        <v>22.5</v>
      </c>
      <c r="G371" s="7">
        <v>217</v>
      </c>
      <c r="H371" s="7">
        <v>275</v>
      </c>
      <c r="I371" s="7">
        <f>IF(H371&gt;256,(H371-256)*3,0)</f>
        <v>57</v>
      </c>
      <c r="J371" s="6">
        <v>10.9</v>
      </c>
      <c r="K371" s="7">
        <f>IF(J371&gt;7.8,(J371-7.8)*12.4,0)</f>
        <v>38.440000000000005</v>
      </c>
      <c r="L371" s="7">
        <v>217</v>
      </c>
      <c r="M371" s="8">
        <f>IF(L371&gt;166,(L371-166)*1.4,0)</f>
        <v>71.399999999999991</v>
      </c>
      <c r="N371" s="6">
        <v>11.58</v>
      </c>
      <c r="O371" s="6">
        <f>IF(N371&lt;&gt;0,(12.7-N371)*45,0)</f>
        <v>50.399999999999963</v>
      </c>
      <c r="P371" s="9">
        <f>SUM(F371,I371,K371,M371,O371)</f>
        <v>239.73999999999995</v>
      </c>
      <c r="Q371" s="5"/>
    </row>
    <row r="372" spans="1:17" ht="15.9" thickBot="1" x14ac:dyDescent="0.65">
      <c r="A372" s="15">
        <v>369</v>
      </c>
      <c r="B372" s="20" t="s">
        <v>28</v>
      </c>
      <c r="C372" s="16">
        <v>3</v>
      </c>
      <c r="D372" s="10">
        <v>2009</v>
      </c>
      <c r="E372" s="6">
        <v>170</v>
      </c>
      <c r="F372" s="6">
        <f>IF(E372&gt;163,(E372-163)*4.5,0)</f>
        <v>31.5</v>
      </c>
      <c r="G372" s="7">
        <v>222</v>
      </c>
      <c r="H372" s="7">
        <v>272</v>
      </c>
      <c r="I372" s="7">
        <f>IF(H372&gt;256,(H372-256)*3,0)</f>
        <v>48</v>
      </c>
      <c r="J372" s="6">
        <v>13.4</v>
      </c>
      <c r="K372" s="7">
        <f>IF(J372&gt;7.8,(J372-7.8)*12.4,0)</f>
        <v>69.440000000000012</v>
      </c>
      <c r="L372" s="7">
        <v>200</v>
      </c>
      <c r="M372" s="8">
        <f>IF(L372&gt;166,(L372-166)*1.4,0)</f>
        <v>47.599999999999994</v>
      </c>
      <c r="N372" s="6">
        <v>11.77</v>
      </c>
      <c r="O372" s="6">
        <f>IF(N372&lt;&gt;0,(12.7-N372)*45,0)</f>
        <v>41.849999999999987</v>
      </c>
      <c r="P372" s="9">
        <f>SUM(F372,I372,K372,M372,O372)</f>
        <v>238.39</v>
      </c>
      <c r="Q372" s="5"/>
    </row>
    <row r="373" spans="1:17" ht="15.9" thickBot="1" x14ac:dyDescent="0.65">
      <c r="A373" s="15">
        <v>369</v>
      </c>
      <c r="B373" s="20" t="s">
        <v>41</v>
      </c>
      <c r="C373" s="16">
        <v>2</v>
      </c>
      <c r="D373" s="10">
        <v>2009</v>
      </c>
      <c r="E373" s="6">
        <v>171</v>
      </c>
      <c r="F373" s="6">
        <f>IF(E373&gt;163,(E373-163)*4.5,0)</f>
        <v>36</v>
      </c>
      <c r="G373" s="7">
        <v>225</v>
      </c>
      <c r="H373" s="7">
        <v>275</v>
      </c>
      <c r="I373" s="7">
        <f>IF(H373&gt;256,(H373-256)*3,0)</f>
        <v>57</v>
      </c>
      <c r="J373" s="6">
        <v>9.1999999999999993</v>
      </c>
      <c r="K373" s="7">
        <f>IF(J373&gt;7.8,(J373-7.8)*12.4,0)</f>
        <v>17.359999999999992</v>
      </c>
      <c r="L373" s="7">
        <v>211</v>
      </c>
      <c r="M373" s="8">
        <f>IF(L373&gt;166,(L373-166)*1.4,0)</f>
        <v>62.999999999999993</v>
      </c>
      <c r="N373" s="6">
        <v>11.27</v>
      </c>
      <c r="O373" s="6">
        <f>IF(N373&lt;&gt;0,(12.7-N373)*45,0)</f>
        <v>64.349999999999994</v>
      </c>
      <c r="P373" s="9">
        <f>SUM(F373,I373,K373,M373,O373)</f>
        <v>237.70999999999998</v>
      </c>
      <c r="Q373" s="5"/>
    </row>
    <row r="374" spans="1:17" ht="15.9" thickBot="1" x14ac:dyDescent="0.65">
      <c r="A374" s="15">
        <v>371</v>
      </c>
      <c r="B374" s="20" t="s">
        <v>22</v>
      </c>
      <c r="C374" s="16">
        <v>3</v>
      </c>
      <c r="D374" s="10">
        <v>2009</v>
      </c>
      <c r="E374" s="6">
        <v>172</v>
      </c>
      <c r="F374" s="6">
        <f>IF(E374&gt;163,(E374-163)*4.5,0)</f>
        <v>40.5</v>
      </c>
      <c r="G374" s="7">
        <v>224</v>
      </c>
      <c r="H374" s="7">
        <v>272</v>
      </c>
      <c r="I374" s="7">
        <f>IF(H374&gt;256,(H374-256)*3,0)</f>
        <v>48</v>
      </c>
      <c r="J374" s="6">
        <v>12.4</v>
      </c>
      <c r="K374" s="7">
        <f>IF(J374&gt;7.8,(J374-7.8)*12.4,0)</f>
        <v>57.040000000000006</v>
      </c>
      <c r="L374" s="7">
        <v>205</v>
      </c>
      <c r="M374" s="8">
        <f>IF(L374&gt;166,(L374-166)*1.4,0)</f>
        <v>54.599999999999994</v>
      </c>
      <c r="N374" s="6">
        <v>11.88</v>
      </c>
      <c r="O374" s="6">
        <f>IF(N374&lt;&gt;0,(12.7-N374)*45,0)</f>
        <v>36.899999999999935</v>
      </c>
      <c r="P374" s="9">
        <f>SUM(F374,I374,K374,M374,O374)</f>
        <v>237.03999999999996</v>
      </c>
      <c r="Q374" s="5"/>
    </row>
    <row r="375" spans="1:17" ht="15.9" thickBot="1" x14ac:dyDescent="0.65">
      <c r="A375" s="15">
        <v>371</v>
      </c>
      <c r="B375" s="20" t="s">
        <v>21</v>
      </c>
      <c r="C375" s="16">
        <v>11</v>
      </c>
      <c r="D375" s="10">
        <v>2010</v>
      </c>
      <c r="E375" s="6">
        <v>171</v>
      </c>
      <c r="F375" s="6">
        <f>IF(E375&gt;163,(E375-163)*4.5,0)</f>
        <v>36</v>
      </c>
      <c r="G375" s="7">
        <v>225</v>
      </c>
      <c r="H375" s="7">
        <v>275</v>
      </c>
      <c r="I375" s="7">
        <f>IF(H375&gt;256,(H375-256)*3,0)</f>
        <v>57</v>
      </c>
      <c r="J375" s="6">
        <v>12.8</v>
      </c>
      <c r="K375" s="7">
        <f>IF(J375&gt;7.8,(J375-7.8)*12.4,0)</f>
        <v>62.000000000000014</v>
      </c>
      <c r="L375" s="7">
        <v>204</v>
      </c>
      <c r="M375" s="8">
        <f>IF(L375&gt;166,(L375-166)*1.4,0)</f>
        <v>53.199999999999996</v>
      </c>
      <c r="N375" s="6">
        <v>12.06</v>
      </c>
      <c r="O375" s="6">
        <f>IF(N375&lt;&gt;0,(12.7-N375)*45,0)</f>
        <v>28.799999999999947</v>
      </c>
      <c r="P375" s="9">
        <f>SUM(F375,I375,K375,M375,O375)</f>
        <v>236.99999999999994</v>
      </c>
      <c r="Q375" s="5"/>
    </row>
    <row r="376" spans="1:17" ht="15.9" thickBot="1" x14ac:dyDescent="0.65">
      <c r="A376" s="15">
        <v>371</v>
      </c>
      <c r="B376" s="20" t="s">
        <v>35</v>
      </c>
      <c r="C376" s="16">
        <v>30</v>
      </c>
      <c r="D376" s="10">
        <v>2005</v>
      </c>
      <c r="E376" s="6">
        <v>172</v>
      </c>
      <c r="F376" s="6">
        <f>IF(E376&gt;163,(E376-163)*4.5,0)</f>
        <v>40.5</v>
      </c>
      <c r="G376" s="7">
        <v>220</v>
      </c>
      <c r="H376" s="7">
        <v>278</v>
      </c>
      <c r="I376" s="7">
        <f>IF(H376&gt;256,(H376-256)*3,0)</f>
        <v>66</v>
      </c>
      <c r="J376" s="6">
        <v>11.3</v>
      </c>
      <c r="K376" s="7">
        <f>IF(J376&gt;7.8,(J376-7.8)*12.4,0)</f>
        <v>43.400000000000013</v>
      </c>
      <c r="L376" s="7">
        <v>208</v>
      </c>
      <c r="M376" s="8">
        <f>IF(L376&gt;166,(L376-166)*1.4,0)</f>
        <v>58.8</v>
      </c>
      <c r="N376" s="6">
        <v>12.08</v>
      </c>
      <c r="O376" s="6">
        <f>IF(N376&lt;&gt;0,(12.7-N376)*45,0)</f>
        <v>27.899999999999963</v>
      </c>
      <c r="P376" s="9">
        <f>SUM(F376,I376,K376,M376,O376)</f>
        <v>236.59999999999997</v>
      </c>
      <c r="Q376" s="5"/>
    </row>
    <row r="377" spans="1:17" ht="15.9" thickBot="1" x14ac:dyDescent="0.65">
      <c r="A377" s="15">
        <v>374</v>
      </c>
      <c r="B377" s="20" t="s">
        <v>30</v>
      </c>
      <c r="C377" s="16">
        <v>14</v>
      </c>
      <c r="D377" s="5">
        <v>2008</v>
      </c>
      <c r="E377" s="6">
        <v>162</v>
      </c>
      <c r="F377" s="6">
        <f>IF(E377&gt;163,(E377-163)*4.5,0)</f>
        <v>0</v>
      </c>
      <c r="G377" s="7">
        <v>218</v>
      </c>
      <c r="H377" s="7">
        <v>267</v>
      </c>
      <c r="I377" s="7">
        <f>IF(H377&gt;256,(H377-256)*3,0)</f>
        <v>33</v>
      </c>
      <c r="J377" s="6">
        <v>13</v>
      </c>
      <c r="K377" s="7">
        <f>IF(J377&gt;7.8,(J377-7.8)*12.4,0)</f>
        <v>64.48</v>
      </c>
      <c r="L377" s="7">
        <v>210</v>
      </c>
      <c r="M377" s="8">
        <f>IF(L377&gt;166,(L377-166)*1.4,0)</f>
        <v>61.599999999999994</v>
      </c>
      <c r="N377" s="6">
        <v>10.99</v>
      </c>
      <c r="O377" s="6">
        <f>IF(N377&lt;&gt;0,(12.7-N377)*45,0)</f>
        <v>76.94999999999996</v>
      </c>
      <c r="P377" s="9">
        <f>SUM(F377,I377,K377,M377,O377)</f>
        <v>236.02999999999994</v>
      </c>
      <c r="Q377" s="5"/>
    </row>
    <row r="378" spans="1:17" ht="15.9" thickBot="1" x14ac:dyDescent="0.65">
      <c r="A378" s="15">
        <v>374</v>
      </c>
      <c r="B378" s="20" t="s">
        <v>45</v>
      </c>
      <c r="C378" s="17">
        <v>20</v>
      </c>
      <c r="D378" s="10">
        <v>2006</v>
      </c>
      <c r="E378" s="6">
        <v>172</v>
      </c>
      <c r="F378" s="6">
        <f>IF(E378&gt;163,(E378-163)*4.5,0)</f>
        <v>40.5</v>
      </c>
      <c r="G378" s="7">
        <v>224</v>
      </c>
      <c r="H378" s="7">
        <v>276</v>
      </c>
      <c r="I378" s="7">
        <f>IF(H378&gt;256,(H378-256)*3,0)</f>
        <v>60</v>
      </c>
      <c r="J378" s="6">
        <v>8.9</v>
      </c>
      <c r="K378" s="7">
        <f>IF(J378&gt;7.8,(J378-7.8)*12.4,0)</f>
        <v>13.640000000000008</v>
      </c>
      <c r="L378" s="7">
        <v>209</v>
      </c>
      <c r="M378" s="8">
        <f>IF(L378&gt;166,(L378-166)*1.4,0)</f>
        <v>60.199999999999996</v>
      </c>
      <c r="N378" s="6">
        <v>11.33</v>
      </c>
      <c r="O378" s="6">
        <f>IF(N378&lt;&gt;0,(12.7-N378)*45,0)</f>
        <v>61.649999999999963</v>
      </c>
      <c r="P378" s="9">
        <f>SUM(F378,I378,K378,M378,O378)</f>
        <v>235.98999999999995</v>
      </c>
      <c r="Q378" s="5"/>
    </row>
    <row r="379" spans="1:17" ht="15.9" thickBot="1" x14ac:dyDescent="0.65">
      <c r="A379" s="15">
        <v>374</v>
      </c>
      <c r="B379" s="20" t="s">
        <v>17</v>
      </c>
      <c r="C379" s="16">
        <v>21</v>
      </c>
      <c r="D379" s="10">
        <v>2007</v>
      </c>
      <c r="E379" s="6">
        <v>176</v>
      </c>
      <c r="F379" s="6">
        <f>IF(E379&gt;163,(E379-163)*4.5,0)</f>
        <v>58.5</v>
      </c>
      <c r="G379" s="7">
        <v>226</v>
      </c>
      <c r="H379" s="7">
        <v>279</v>
      </c>
      <c r="I379" s="7">
        <f>IF(H379&gt;256,(H379-256)*3,0)</f>
        <v>69</v>
      </c>
      <c r="J379" s="6">
        <v>9.5</v>
      </c>
      <c r="K379" s="7">
        <f>IF(J379&gt;7.8,(J379-7.8)*12.4,0)</f>
        <v>21.080000000000002</v>
      </c>
      <c r="L379" s="7">
        <v>211</v>
      </c>
      <c r="M379" s="8">
        <f>IF(L379&gt;166,(L379-166)*1.4,0)</f>
        <v>62.999999999999993</v>
      </c>
      <c r="N379" s="6">
        <v>12.16</v>
      </c>
      <c r="O379" s="6">
        <f>IF(N379&lt;&gt;0,(12.7-N379)*45,0)</f>
        <v>24.299999999999962</v>
      </c>
      <c r="P379" s="9">
        <f>SUM(F379,I379,K379,M379,O379)</f>
        <v>235.87999999999997</v>
      </c>
      <c r="Q379" s="5"/>
    </row>
    <row r="380" spans="1:17" ht="15.9" thickBot="1" x14ac:dyDescent="0.65">
      <c r="A380" s="15">
        <v>377</v>
      </c>
      <c r="B380" s="20" t="s">
        <v>17</v>
      </c>
      <c r="C380" s="16">
        <v>5</v>
      </c>
      <c r="D380" s="5">
        <v>2008</v>
      </c>
      <c r="E380" s="6">
        <v>172</v>
      </c>
      <c r="F380" s="6">
        <f>IF(E380&gt;163,(E380-163)*4.5,0)</f>
        <v>40.5</v>
      </c>
      <c r="G380" s="7">
        <v>225</v>
      </c>
      <c r="H380" s="7">
        <v>272</v>
      </c>
      <c r="I380" s="7">
        <f>IF(H380&gt;256,(H380-256)*3,0)</f>
        <v>48</v>
      </c>
      <c r="J380" s="6">
        <v>13.8</v>
      </c>
      <c r="K380" s="7">
        <f>IF(J380&gt;7.8,(J380-7.8)*12.4,0)</f>
        <v>74.40000000000002</v>
      </c>
      <c r="L380" s="7">
        <v>199</v>
      </c>
      <c r="M380" s="8">
        <f>IF(L380&gt;166,(L380-166)*1.4,0)</f>
        <v>46.199999999999996</v>
      </c>
      <c r="N380" s="6">
        <v>12.13</v>
      </c>
      <c r="O380" s="6">
        <f>IF(N380&lt;&gt;0,(12.7-N380)*45,0)</f>
        <v>25.649999999999935</v>
      </c>
      <c r="P380" s="9">
        <f>SUM(F380,I380,K380,M380,O380)</f>
        <v>234.74999999999994</v>
      </c>
      <c r="Q380" s="5"/>
    </row>
    <row r="381" spans="1:17" ht="15.9" thickBot="1" x14ac:dyDescent="0.65">
      <c r="A381" s="15">
        <v>378</v>
      </c>
      <c r="B381" s="20" t="s">
        <v>34</v>
      </c>
      <c r="C381" s="16">
        <v>12</v>
      </c>
      <c r="D381" s="10">
        <v>2005</v>
      </c>
      <c r="E381" s="6">
        <v>169</v>
      </c>
      <c r="F381" s="6">
        <f>IF(E381&gt;163,(E381-163)*4.5,0)</f>
        <v>27</v>
      </c>
      <c r="G381" s="7">
        <v>220</v>
      </c>
      <c r="H381" s="7">
        <v>274</v>
      </c>
      <c r="I381" s="7">
        <f>IF(H381&gt;256,(H381-256)*3,0)</f>
        <v>54</v>
      </c>
      <c r="J381" s="6">
        <v>11.6</v>
      </c>
      <c r="K381" s="7">
        <f>IF(J381&gt;7.8,(J381-7.8)*12.4,0)</f>
        <v>47.12</v>
      </c>
      <c r="L381" s="7">
        <v>207</v>
      </c>
      <c r="M381" s="8">
        <f>IF(L381&gt;166,(L381-166)*1.4,0)</f>
        <v>57.4</v>
      </c>
      <c r="N381" s="6">
        <v>11.65</v>
      </c>
      <c r="O381" s="6">
        <f>IF(N381&lt;&gt;0,(12.7-N381)*45,0)</f>
        <v>47.24999999999995</v>
      </c>
      <c r="P381" s="9">
        <f>SUM(F381,I381,K381,M381,O381)</f>
        <v>232.76999999999995</v>
      </c>
      <c r="Q381" s="5"/>
    </row>
    <row r="382" spans="1:17" ht="15.9" thickBot="1" x14ac:dyDescent="0.65">
      <c r="A382" s="15">
        <v>379</v>
      </c>
      <c r="B382" s="20" t="s">
        <v>14</v>
      </c>
      <c r="C382" s="16">
        <v>2</v>
      </c>
      <c r="D382" s="5">
        <v>2008</v>
      </c>
      <c r="E382" s="6">
        <v>167</v>
      </c>
      <c r="F382" s="6">
        <f>IF(E382&gt;163,(E382-163)*4.5,0)</f>
        <v>18</v>
      </c>
      <c r="G382" s="7">
        <v>216</v>
      </c>
      <c r="H382" s="7">
        <v>270</v>
      </c>
      <c r="I382" s="7">
        <f>IF(H382&gt;256,(H382-256)*3,0)</f>
        <v>42</v>
      </c>
      <c r="J382" s="6">
        <v>11.6</v>
      </c>
      <c r="K382" s="7">
        <f>IF(J382&gt;7.8,(J382-7.8)*12.4,0)</f>
        <v>47.12</v>
      </c>
      <c r="L382" s="7">
        <v>211</v>
      </c>
      <c r="M382" s="8">
        <f>IF(L382&gt;166,(L382-166)*1.4,0)</f>
        <v>62.999999999999993</v>
      </c>
      <c r="N382" s="6">
        <v>11.36</v>
      </c>
      <c r="O382" s="6">
        <f>IF(N382&lt;&gt;0,(12.7-N382)*45,0)</f>
        <v>60.3</v>
      </c>
      <c r="P382" s="9">
        <f>SUM(F382,I382,K382,M382,O382)</f>
        <v>230.42000000000002</v>
      </c>
      <c r="Q382" s="5"/>
    </row>
    <row r="383" spans="1:17" ht="15.9" thickBot="1" x14ac:dyDescent="0.65">
      <c r="A383" s="15">
        <v>380</v>
      </c>
      <c r="B383" s="20" t="s">
        <v>46</v>
      </c>
      <c r="C383" s="16">
        <v>1</v>
      </c>
      <c r="D383" s="10">
        <v>2005</v>
      </c>
      <c r="E383" s="6">
        <v>176</v>
      </c>
      <c r="F383" s="6">
        <f>IF(E383&gt;163,(E383-163)*4.5,0)</f>
        <v>58.5</v>
      </c>
      <c r="G383" s="7">
        <v>228</v>
      </c>
      <c r="H383" s="7">
        <v>273</v>
      </c>
      <c r="I383" s="7">
        <f>IF(H383&gt;256,(H383-256)*3,0)</f>
        <v>51</v>
      </c>
      <c r="J383" s="6">
        <v>12.8</v>
      </c>
      <c r="K383" s="7">
        <f>IF(J383&gt;7.8,(J383-7.8)*12.4,0)</f>
        <v>62.000000000000014</v>
      </c>
      <c r="L383" s="7">
        <v>197</v>
      </c>
      <c r="M383" s="8">
        <f>IF(L383&gt;166,(L383-166)*1.4,0)</f>
        <v>43.4</v>
      </c>
      <c r="N383" s="6">
        <v>12.38</v>
      </c>
      <c r="O383" s="6">
        <f>IF(N383&lt;&gt;0,(12.7-N383)*45,0)</f>
        <v>14.399999999999933</v>
      </c>
      <c r="P383" s="9">
        <f>SUM(F383,I383,K383,M383,O383)</f>
        <v>229.29999999999993</v>
      </c>
      <c r="Q383" s="5"/>
    </row>
    <row r="384" spans="1:17" ht="15.9" thickBot="1" x14ac:dyDescent="0.65">
      <c r="A384" s="15">
        <v>380</v>
      </c>
      <c r="B384" s="20" t="s">
        <v>36</v>
      </c>
      <c r="C384" s="16">
        <v>2</v>
      </c>
      <c r="D384" s="10">
        <v>2009</v>
      </c>
      <c r="E384" s="6">
        <v>164</v>
      </c>
      <c r="F384" s="6">
        <f>IF(E384&gt;163,(E384-163)*4.5,0)</f>
        <v>4.5</v>
      </c>
      <c r="G384" s="7">
        <v>215</v>
      </c>
      <c r="H384" s="7">
        <v>275</v>
      </c>
      <c r="I384" s="7">
        <f>IF(H384&gt;256,(H384-256)*3,0)</f>
        <v>57</v>
      </c>
      <c r="J384" s="6">
        <v>10.8</v>
      </c>
      <c r="K384" s="7">
        <f>IF(J384&gt;7.8,(J384-7.8)*12.4,0)</f>
        <v>37.20000000000001</v>
      </c>
      <c r="L384" s="7">
        <v>231</v>
      </c>
      <c r="M384" s="8">
        <f>IF(L384&gt;166,(L384-166)*1.4,0)</f>
        <v>91</v>
      </c>
      <c r="N384" s="6">
        <v>11.83</v>
      </c>
      <c r="O384" s="6">
        <f>IF(N384&lt;&gt;0,(12.7-N384)*45,0)</f>
        <v>39.149999999999963</v>
      </c>
      <c r="P384" s="9">
        <f>SUM(F384,I384,K384,M384,O384)</f>
        <v>228.84999999999997</v>
      </c>
      <c r="Q384" s="5"/>
    </row>
    <row r="385" spans="1:17" ht="15.9" thickBot="1" x14ac:dyDescent="0.65">
      <c r="A385" s="15">
        <v>380</v>
      </c>
      <c r="B385" s="20" t="s">
        <v>32</v>
      </c>
      <c r="C385" s="16">
        <v>1</v>
      </c>
      <c r="D385" s="10">
        <v>2006</v>
      </c>
      <c r="E385" s="6">
        <v>176</v>
      </c>
      <c r="F385" s="6">
        <f>IF(E385&gt;163,(E385-163)*4.5,0)</f>
        <v>58.5</v>
      </c>
      <c r="G385" s="7">
        <v>225</v>
      </c>
      <c r="H385" s="7">
        <v>281</v>
      </c>
      <c r="I385" s="7">
        <f>IF(H385&gt;256,(H385-256)*3,0)</f>
        <v>75</v>
      </c>
      <c r="J385" s="6">
        <v>9.1999999999999993</v>
      </c>
      <c r="K385" s="7">
        <f>IF(J385&gt;7.8,(J385-7.8)*12.4,0)</f>
        <v>17.359999999999992</v>
      </c>
      <c r="L385" s="7">
        <v>204</v>
      </c>
      <c r="M385" s="8">
        <f>IF(L385&gt;166,(L385-166)*1.4,0)</f>
        <v>53.199999999999996</v>
      </c>
      <c r="N385" s="6">
        <v>12.15</v>
      </c>
      <c r="O385" s="6">
        <f>IF(N385&lt;&gt;0,(12.7-N385)*45,0)</f>
        <v>24.74999999999995</v>
      </c>
      <c r="P385" s="9">
        <f>SUM(F385,I385,K385,M385,O385)</f>
        <v>228.80999999999992</v>
      </c>
      <c r="Q385" s="5"/>
    </row>
    <row r="386" spans="1:17" ht="15.9" thickBot="1" x14ac:dyDescent="0.65">
      <c r="A386" s="15">
        <v>380</v>
      </c>
      <c r="B386" s="20" t="s">
        <v>13</v>
      </c>
      <c r="C386" s="16">
        <v>16</v>
      </c>
      <c r="D386" s="10">
        <v>2009</v>
      </c>
      <c r="E386" s="6">
        <v>173</v>
      </c>
      <c r="F386" s="6">
        <f>IF(E386&gt;163,(E386-163)*4.5,0)</f>
        <v>45</v>
      </c>
      <c r="G386" s="7">
        <v>226</v>
      </c>
      <c r="H386" s="7">
        <v>271</v>
      </c>
      <c r="I386" s="7">
        <f>IF(H386&gt;256,(H386-256)*3,0)</f>
        <v>45</v>
      </c>
      <c r="J386" s="6">
        <v>15.3</v>
      </c>
      <c r="K386" s="7">
        <f>IF(J386&gt;7.8,(J386-7.8)*12.4,0)</f>
        <v>93.000000000000014</v>
      </c>
      <c r="L386" s="7">
        <v>209</v>
      </c>
      <c r="M386" s="8">
        <f>IF(L386&gt;166,(L386-166)*1.4,0)</f>
        <v>60.199999999999996</v>
      </c>
      <c r="N386" s="6">
        <v>13.02</v>
      </c>
      <c r="O386" s="6">
        <f>IF(N386&lt;&gt;0,(12.7-N386)*45,0)</f>
        <v>-14.400000000000013</v>
      </c>
      <c r="P386" s="9">
        <f>SUM(F386,I386,K386,M386,O386)</f>
        <v>228.79999999999998</v>
      </c>
      <c r="Q386" s="5"/>
    </row>
    <row r="387" spans="1:17" ht="15.9" thickBot="1" x14ac:dyDescent="0.65">
      <c r="A387" s="15">
        <v>384</v>
      </c>
      <c r="B387" s="20" t="s">
        <v>18</v>
      </c>
      <c r="C387" s="16">
        <v>2</v>
      </c>
      <c r="D387" s="5">
        <v>2008</v>
      </c>
      <c r="E387" s="6">
        <v>166</v>
      </c>
      <c r="F387" s="6">
        <f>IF(E387&gt;163,(E387-163)*4.5,0)</f>
        <v>13.5</v>
      </c>
      <c r="G387" s="7">
        <v>215</v>
      </c>
      <c r="H387" s="7">
        <v>270</v>
      </c>
      <c r="I387" s="7">
        <f>IF(H387&gt;256,(H387-256)*3,0)</f>
        <v>42</v>
      </c>
      <c r="J387" s="6">
        <v>11.2</v>
      </c>
      <c r="K387" s="7">
        <f>IF(J387&gt;7.8,(J387-7.8)*12.4,0)</f>
        <v>42.16</v>
      </c>
      <c r="L387" s="7">
        <v>210</v>
      </c>
      <c r="M387" s="8">
        <f>IF(L387&gt;166,(L387-166)*1.4,0)</f>
        <v>61.599999999999994</v>
      </c>
      <c r="N387" s="6">
        <v>11.21</v>
      </c>
      <c r="O387" s="6">
        <f>IF(N387&lt;&gt;0,(12.7-N387)*45,0)</f>
        <v>67.049999999999926</v>
      </c>
      <c r="P387" s="9">
        <f>SUM(F387,I387,K387,M387,O387)</f>
        <v>226.30999999999992</v>
      </c>
      <c r="Q387" s="5"/>
    </row>
    <row r="388" spans="1:17" ht="15.9" thickBot="1" x14ac:dyDescent="0.65">
      <c r="A388" s="15">
        <v>384</v>
      </c>
      <c r="B388" s="20" t="s">
        <v>18</v>
      </c>
      <c r="C388" s="16">
        <v>1</v>
      </c>
      <c r="D388" s="5">
        <v>2008</v>
      </c>
      <c r="E388" s="6">
        <v>166</v>
      </c>
      <c r="F388" s="6">
        <f>IF(E388&gt;163,(E388-163)*4.5,0)</f>
        <v>13.5</v>
      </c>
      <c r="G388" s="7">
        <v>218</v>
      </c>
      <c r="H388" s="7">
        <v>272</v>
      </c>
      <c r="I388" s="7">
        <f>IF(H388&gt;256,(H388-256)*3,0)</f>
        <v>48</v>
      </c>
      <c r="J388" s="6">
        <v>9.9</v>
      </c>
      <c r="K388" s="7">
        <f>IF(J388&gt;7.8,(J388-7.8)*12.4,0)</f>
        <v>26.040000000000006</v>
      </c>
      <c r="L388" s="7">
        <v>213</v>
      </c>
      <c r="M388" s="8">
        <f>IF(L388&gt;166,(L388-166)*1.4,0)</f>
        <v>65.8</v>
      </c>
      <c r="N388" s="6">
        <v>11.09</v>
      </c>
      <c r="O388" s="6">
        <f>IF(N388&lt;&gt;0,(12.7-N388)*45,0)</f>
        <v>72.449999999999974</v>
      </c>
      <c r="P388" s="9">
        <f>SUM(F388,I388,K388,M388,O388)</f>
        <v>225.78999999999996</v>
      </c>
      <c r="Q388" s="5"/>
    </row>
    <row r="389" spans="1:17" ht="15.9" thickBot="1" x14ac:dyDescent="0.65">
      <c r="A389" s="15">
        <v>386</v>
      </c>
      <c r="B389" s="20" t="s">
        <v>27</v>
      </c>
      <c r="C389" s="18">
        <v>6</v>
      </c>
      <c r="D389" s="10">
        <v>2007</v>
      </c>
      <c r="E389" s="6">
        <v>175</v>
      </c>
      <c r="F389" s="6">
        <v>54</v>
      </c>
      <c r="G389" s="7">
        <v>230</v>
      </c>
      <c r="H389" s="7">
        <v>275</v>
      </c>
      <c r="I389" s="7">
        <v>57</v>
      </c>
      <c r="J389" s="6">
        <v>10.6</v>
      </c>
      <c r="K389" s="7">
        <v>34.72</v>
      </c>
      <c r="L389" s="7">
        <v>204</v>
      </c>
      <c r="M389" s="7">
        <v>53.199999999999996</v>
      </c>
      <c r="N389" s="6">
        <v>12.11</v>
      </c>
      <c r="O389" s="6">
        <v>26.549999999999994</v>
      </c>
      <c r="P389" s="9">
        <v>225.46999999999997</v>
      </c>
      <c r="Q389" s="5"/>
    </row>
    <row r="390" spans="1:17" ht="15.9" thickBot="1" x14ac:dyDescent="0.65">
      <c r="A390" s="15">
        <v>386</v>
      </c>
      <c r="B390" s="20" t="s">
        <v>23</v>
      </c>
      <c r="C390" s="16">
        <v>5</v>
      </c>
      <c r="D390" s="5">
        <v>2008</v>
      </c>
      <c r="E390" s="6">
        <v>175</v>
      </c>
      <c r="F390" s="6">
        <f>IF(E390&gt;163,(E390-163)*4.5,0)</f>
        <v>54</v>
      </c>
      <c r="G390" s="7">
        <v>230</v>
      </c>
      <c r="H390" s="7">
        <v>275</v>
      </c>
      <c r="I390" s="7">
        <f>IF(H390&gt;256,(H390-256)*3,0)</f>
        <v>57</v>
      </c>
      <c r="J390" s="6">
        <v>12.2</v>
      </c>
      <c r="K390" s="7">
        <f>IF(J390&gt;7.8,(J390-7.8)*12.4,0)</f>
        <v>54.559999999999995</v>
      </c>
      <c r="L390" s="7">
        <v>205</v>
      </c>
      <c r="M390" s="8">
        <f>IF(L390&gt;166,(L390-166)*1.4,0)</f>
        <v>54.599999999999994</v>
      </c>
      <c r="N390" s="6">
        <v>12.59</v>
      </c>
      <c r="O390" s="6">
        <f>IF(N390&lt;&gt;0,(12.7-N390)*45,0)</f>
        <v>4.9499999999999744</v>
      </c>
      <c r="P390" s="9">
        <f>SUM(F390,I390,K390,M390,O390)</f>
        <v>225.10999999999996</v>
      </c>
      <c r="Q390" s="5"/>
    </row>
    <row r="391" spans="1:17" ht="15.9" thickBot="1" x14ac:dyDescent="0.65">
      <c r="A391" s="15">
        <v>388</v>
      </c>
      <c r="B391" s="20" t="s">
        <v>17</v>
      </c>
      <c r="C391" s="16">
        <v>9</v>
      </c>
      <c r="D391" s="10">
        <v>2007</v>
      </c>
      <c r="E391" s="6">
        <v>175</v>
      </c>
      <c r="F391" s="6">
        <f>IF(E391&gt;163,(E391-163)*4.5,0)</f>
        <v>54</v>
      </c>
      <c r="G391" s="7">
        <v>229</v>
      </c>
      <c r="H391" s="7">
        <v>279</v>
      </c>
      <c r="I391" s="7">
        <f>IF(H391&gt;256,(H391-256)*3,0)</f>
        <v>69</v>
      </c>
      <c r="J391" s="6">
        <v>11</v>
      </c>
      <c r="K391" s="7">
        <f>IF(J391&gt;7.8,(J391-7.8)*12.4,0)</f>
        <v>39.680000000000007</v>
      </c>
      <c r="L391" s="7">
        <v>202</v>
      </c>
      <c r="M391" s="8">
        <f>IF(L391&gt;166,(L391-166)*1.4,0)</f>
        <v>50.4</v>
      </c>
      <c r="N391" s="6">
        <v>12.46</v>
      </c>
      <c r="O391" s="6">
        <f>IF(N391&lt;&gt;0,(12.7-N391)*45,0)</f>
        <v>10.79999999999993</v>
      </c>
      <c r="P391" s="9">
        <f>SUM(F391,I391,K391,M391,O391)</f>
        <v>223.87999999999994</v>
      </c>
      <c r="Q391" s="5"/>
    </row>
    <row r="392" spans="1:17" ht="15.9" thickBot="1" x14ac:dyDescent="0.65">
      <c r="A392" s="15">
        <v>389</v>
      </c>
      <c r="B392" s="20" t="s">
        <v>18</v>
      </c>
      <c r="C392" s="16">
        <v>6</v>
      </c>
      <c r="D392" s="10">
        <v>2009</v>
      </c>
      <c r="E392" s="6">
        <v>165</v>
      </c>
      <c r="F392" s="6">
        <f>IF(E392&gt;163,(E392-163)*4.5,0)</f>
        <v>9</v>
      </c>
      <c r="G392" s="7">
        <v>212</v>
      </c>
      <c r="H392" s="7">
        <v>268</v>
      </c>
      <c r="I392" s="7">
        <f>IF(H392&gt;256,(H392-256)*3,0)</f>
        <v>36</v>
      </c>
      <c r="J392" s="6">
        <v>11</v>
      </c>
      <c r="K392" s="7">
        <f>IF(J392&gt;7.8,(J392-7.8)*12.4,0)</f>
        <v>39.680000000000007</v>
      </c>
      <c r="L392" s="7">
        <v>228</v>
      </c>
      <c r="M392" s="8">
        <f>IF(L392&gt;166,(L392-166)*1.4,0)</f>
        <v>86.8</v>
      </c>
      <c r="N392" s="6">
        <v>11.58</v>
      </c>
      <c r="O392" s="6">
        <f>IF(N392&lt;&gt;0,(12.7-N392)*45,0)</f>
        <v>50.399999999999963</v>
      </c>
      <c r="P392" s="9">
        <f>SUM(F392,I392,K392,M392,O392)</f>
        <v>221.88</v>
      </c>
      <c r="Q392" s="5"/>
    </row>
    <row r="393" spans="1:17" ht="15.9" thickBot="1" x14ac:dyDescent="0.65">
      <c r="A393" s="15">
        <v>389</v>
      </c>
      <c r="B393" s="20" t="s">
        <v>38</v>
      </c>
      <c r="C393" s="16">
        <v>12</v>
      </c>
      <c r="D393" s="10">
        <v>2009</v>
      </c>
      <c r="E393" s="6">
        <v>169</v>
      </c>
      <c r="F393" s="6">
        <f>IF(E393&gt;163,(E393-163)*4.5,0)</f>
        <v>27</v>
      </c>
      <c r="G393" s="7">
        <v>219</v>
      </c>
      <c r="H393" s="7">
        <v>272</v>
      </c>
      <c r="I393" s="7">
        <f>IF(H393&gt;256,(H393-256)*3,0)</f>
        <v>48</v>
      </c>
      <c r="J393" s="6">
        <v>11</v>
      </c>
      <c r="K393" s="7">
        <f>IF(J393&gt;7.8,(J393-7.8)*12.4,0)</f>
        <v>39.680000000000007</v>
      </c>
      <c r="L393" s="7">
        <v>216</v>
      </c>
      <c r="M393" s="8">
        <f>IF(L393&gt;166,(L393-166)*1.4,0)</f>
        <v>70</v>
      </c>
      <c r="N393" s="6">
        <v>11.88</v>
      </c>
      <c r="O393" s="6">
        <f>IF(N393&lt;&gt;0,(12.7-N393)*45,0)</f>
        <v>36.899999999999935</v>
      </c>
      <c r="P393" s="9">
        <f>SUM(F393,I393,K393,M393,O393)</f>
        <v>221.57999999999993</v>
      </c>
      <c r="Q393" s="5"/>
    </row>
    <row r="394" spans="1:17" ht="15.9" thickBot="1" x14ac:dyDescent="0.65">
      <c r="A394" s="15">
        <v>391</v>
      </c>
      <c r="B394" s="20" t="s">
        <v>28</v>
      </c>
      <c r="C394" s="16">
        <v>1</v>
      </c>
      <c r="D394" s="10">
        <v>2009</v>
      </c>
      <c r="E394" s="6">
        <v>168</v>
      </c>
      <c r="F394" s="6">
        <f>IF(E394&gt;163,(E394-163)*4.5,0)</f>
        <v>22.5</v>
      </c>
      <c r="G394" s="7">
        <v>220</v>
      </c>
      <c r="H394" s="7">
        <v>269</v>
      </c>
      <c r="I394" s="7">
        <f>IF(H394&gt;256,(H394-256)*3,0)</f>
        <v>39</v>
      </c>
      <c r="J394" s="6">
        <v>12.1</v>
      </c>
      <c r="K394" s="7">
        <f>IF(J394&gt;7.8,(J394-7.8)*12.4,0)</f>
        <v>53.32</v>
      </c>
      <c r="L394" s="7">
        <v>217</v>
      </c>
      <c r="M394" s="8">
        <f>IF(L394&gt;166,(L394-166)*1.4,0)</f>
        <v>71.399999999999991</v>
      </c>
      <c r="N394" s="6">
        <v>11.94</v>
      </c>
      <c r="O394" s="6">
        <f>IF(N394&lt;&gt;0,(12.7-N394)*45,0)</f>
        <v>34.199999999999989</v>
      </c>
      <c r="P394" s="9">
        <f>SUM(F394,I394,K394,M394,O394)</f>
        <v>220.41999999999996</v>
      </c>
      <c r="Q394" s="5"/>
    </row>
    <row r="395" spans="1:17" ht="15.9" thickBot="1" x14ac:dyDescent="0.65">
      <c r="A395" s="15">
        <v>391</v>
      </c>
      <c r="B395" s="20" t="s">
        <v>36</v>
      </c>
      <c r="C395" s="16">
        <v>1</v>
      </c>
      <c r="D395" s="10">
        <v>2009</v>
      </c>
      <c r="E395" s="6">
        <v>167</v>
      </c>
      <c r="F395" s="6">
        <f>IF(E395&gt;163,(E395-163)*4.5,0)</f>
        <v>18</v>
      </c>
      <c r="G395" s="7">
        <v>217</v>
      </c>
      <c r="H395" s="7">
        <v>270</v>
      </c>
      <c r="I395" s="7">
        <f>IF(H395&gt;256,(H395-256)*3,0)</f>
        <v>42</v>
      </c>
      <c r="J395" s="6">
        <v>12.2</v>
      </c>
      <c r="K395" s="7">
        <f>IF(J395&gt;7.8,(J395-7.8)*12.4,0)</f>
        <v>54.559999999999995</v>
      </c>
      <c r="L395" s="7">
        <v>204</v>
      </c>
      <c r="M395" s="8">
        <f>IF(L395&gt;166,(L395-166)*1.4,0)</f>
        <v>53.199999999999996</v>
      </c>
      <c r="N395" s="6">
        <v>11.54</v>
      </c>
      <c r="O395" s="6">
        <f>IF(N395&lt;&gt;0,(12.7-N395)*45,0)</f>
        <v>52.2</v>
      </c>
      <c r="P395" s="9">
        <f>SUM(F395,I395,K395,M395,O395)</f>
        <v>219.95999999999998</v>
      </c>
      <c r="Q395" s="5"/>
    </row>
    <row r="396" spans="1:17" ht="15.9" thickBot="1" x14ac:dyDescent="0.65">
      <c r="A396" s="15">
        <v>393</v>
      </c>
      <c r="B396" s="20" t="s">
        <v>27</v>
      </c>
      <c r="C396" s="16">
        <v>17</v>
      </c>
      <c r="D396" s="10">
        <v>2009</v>
      </c>
      <c r="E396" s="6">
        <v>175</v>
      </c>
      <c r="F396" s="6">
        <f>IF(E396&gt;163,(E396-163)*4.5,0)</f>
        <v>54</v>
      </c>
      <c r="G396" s="7">
        <v>232</v>
      </c>
      <c r="H396" s="7">
        <v>280</v>
      </c>
      <c r="I396" s="7">
        <f>IF(H396&gt;256,(H396-256)*3,0)</f>
        <v>72</v>
      </c>
      <c r="J396" s="6">
        <v>10.1</v>
      </c>
      <c r="K396" s="7">
        <f>IF(J396&gt;7.8,(J396-7.8)*12.4,0)</f>
        <v>28.52</v>
      </c>
      <c r="L396" s="7">
        <v>217</v>
      </c>
      <c r="M396" s="7">
        <f>IF(L396&gt;166,(L396-166)*1.4,0)</f>
        <v>71.399999999999991</v>
      </c>
      <c r="N396" s="6">
        <v>12.88</v>
      </c>
      <c r="O396" s="6">
        <f>IF(N396&lt;&gt;0,(12.7-N396)*45,0)</f>
        <v>-8.1000000000000671</v>
      </c>
      <c r="P396" s="9">
        <f>SUM(F396,I396,K396,M396,O396)</f>
        <v>217.81999999999994</v>
      </c>
      <c r="Q396" s="5"/>
    </row>
    <row r="397" spans="1:17" ht="15.9" thickBot="1" x14ac:dyDescent="0.65">
      <c r="A397" s="15">
        <v>394</v>
      </c>
      <c r="B397" s="20" t="s">
        <v>24</v>
      </c>
      <c r="C397" s="16">
        <v>3</v>
      </c>
      <c r="D397" s="10">
        <v>2009</v>
      </c>
      <c r="E397" s="6">
        <v>167.5</v>
      </c>
      <c r="F397" s="6">
        <f>IF(E397&gt;163,(E397-163)*4.5,0)</f>
        <v>20.25</v>
      </c>
      <c r="G397" s="7">
        <v>213</v>
      </c>
      <c r="H397" s="7">
        <v>268</v>
      </c>
      <c r="I397" s="7">
        <f>IF(H397&gt;256,(H397-256)*3,0)</f>
        <v>36</v>
      </c>
      <c r="J397" s="6">
        <v>11.3</v>
      </c>
      <c r="K397" s="7">
        <f>IF(J397&gt;7.8,(J397-7.8)*12.4,0)</f>
        <v>43.400000000000013</v>
      </c>
      <c r="L397" s="7">
        <v>207</v>
      </c>
      <c r="M397" s="8">
        <f>IF(L397&gt;166,(L397-166)*1.4,0)</f>
        <v>57.4</v>
      </c>
      <c r="N397" s="6">
        <v>11.37</v>
      </c>
      <c r="O397" s="6">
        <f>IF(N397&lt;&gt;0,(12.7-N397)*45,0)</f>
        <v>59.85</v>
      </c>
      <c r="P397" s="9">
        <f>SUM(F397,I397,K397,M397,O397)</f>
        <v>216.9</v>
      </c>
      <c r="Q397" s="5"/>
    </row>
    <row r="398" spans="1:17" ht="15.9" thickBot="1" x14ac:dyDescent="0.65">
      <c r="A398" s="15">
        <v>395</v>
      </c>
      <c r="B398" s="20" t="s">
        <v>26</v>
      </c>
      <c r="C398" s="16">
        <v>1</v>
      </c>
      <c r="D398" s="10">
        <v>2009</v>
      </c>
      <c r="E398" s="6">
        <v>175</v>
      </c>
      <c r="F398" s="6">
        <f>IF(E398&gt;163,(E398-163)*4.5,0)</f>
        <v>54</v>
      </c>
      <c r="G398" s="7">
        <v>235</v>
      </c>
      <c r="H398" s="7">
        <v>283</v>
      </c>
      <c r="I398" s="7">
        <f>IF(H398&gt;256,(H398-256)*3,0)</f>
        <v>81</v>
      </c>
      <c r="J398" s="6">
        <v>11.3</v>
      </c>
      <c r="K398" s="7">
        <f>IF(J398&gt;7.8,(J398-7.8)*12.4,0)</f>
        <v>43.400000000000013</v>
      </c>
      <c r="L398" s="7">
        <v>209</v>
      </c>
      <c r="M398" s="8">
        <f>IF(L398&gt;166,(L398-166)*1.4,0)</f>
        <v>60.199999999999996</v>
      </c>
      <c r="N398" s="6">
        <v>13.21</v>
      </c>
      <c r="O398" s="6">
        <f>IF(N398&lt;&gt;0,(12.7-N398)*45,0)</f>
        <v>-22.95000000000007</v>
      </c>
      <c r="P398" s="9">
        <f>SUM(F398,I398,K398,M398,O398)</f>
        <v>215.64999999999992</v>
      </c>
      <c r="Q398" s="5"/>
    </row>
    <row r="399" spans="1:17" ht="15.9" thickBot="1" x14ac:dyDescent="0.65">
      <c r="A399" s="15">
        <v>396</v>
      </c>
      <c r="B399" s="20" t="s">
        <v>44</v>
      </c>
      <c r="C399" s="16">
        <v>2</v>
      </c>
      <c r="D399" s="10">
        <v>2009</v>
      </c>
      <c r="E399" s="6">
        <v>167</v>
      </c>
      <c r="F399" s="6">
        <f>IF(E399&gt;163,(E399-163)*4.5,0)</f>
        <v>18</v>
      </c>
      <c r="G399" s="7">
        <v>220</v>
      </c>
      <c r="H399" s="7">
        <v>273</v>
      </c>
      <c r="I399" s="7">
        <f>IF(H399&gt;256,(H399-256)*3,0)</f>
        <v>51</v>
      </c>
      <c r="J399" s="6">
        <v>11.5</v>
      </c>
      <c r="K399" s="7">
        <f>IF(J399&gt;7.8,(J399-7.8)*12.4,0)</f>
        <v>45.88</v>
      </c>
      <c r="L399" s="7">
        <v>197</v>
      </c>
      <c r="M399" s="8">
        <f>IF(L399&gt;166,(L399-166)*1.4,0)</f>
        <v>43.4</v>
      </c>
      <c r="N399" s="6">
        <v>11.44</v>
      </c>
      <c r="O399" s="6">
        <f>IF(N399&lt;&gt;0,(12.7-N399)*45,0)</f>
        <v>56.699999999999989</v>
      </c>
      <c r="P399" s="9">
        <f>SUM(F399,I399,K399,M399,O399)</f>
        <v>214.98</v>
      </c>
      <c r="Q399" s="5"/>
    </row>
    <row r="400" spans="1:17" ht="15.9" thickBot="1" x14ac:dyDescent="0.65">
      <c r="A400" s="15">
        <v>396</v>
      </c>
      <c r="B400" s="20" t="s">
        <v>38</v>
      </c>
      <c r="C400" s="16">
        <v>5</v>
      </c>
      <c r="D400" s="10">
        <v>2009</v>
      </c>
      <c r="E400" s="6">
        <v>174.5</v>
      </c>
      <c r="F400" s="6">
        <f>IF(E400&gt;163,(E400-163)*4.5,0)</f>
        <v>51.75</v>
      </c>
      <c r="G400" s="7">
        <v>228</v>
      </c>
      <c r="H400" s="7">
        <v>275</v>
      </c>
      <c r="I400" s="7">
        <f>IF(H400&gt;256,(H400-256)*3,0)</f>
        <v>57</v>
      </c>
      <c r="J400" s="6">
        <v>10.8</v>
      </c>
      <c r="K400" s="7">
        <f>IF(J400&gt;7.8,(J400-7.8)*12.4,0)</f>
        <v>37.20000000000001</v>
      </c>
      <c r="L400" s="7">
        <v>202</v>
      </c>
      <c r="M400" s="8">
        <f>IF(L400&gt;166,(L400-166)*1.4,0)</f>
        <v>50.4</v>
      </c>
      <c r="N400" s="6">
        <v>12.29</v>
      </c>
      <c r="O400" s="6">
        <f>IF(N400&lt;&gt;0,(12.7-N400)*45,0)</f>
        <v>18.450000000000006</v>
      </c>
      <c r="P400" s="9">
        <f>SUM(F400,I400,K400,M400,O400)</f>
        <v>214.80000000000004</v>
      </c>
      <c r="Q400" s="5"/>
    </row>
    <row r="401" spans="1:17" ht="15.9" thickBot="1" x14ac:dyDescent="0.65">
      <c r="A401" s="15">
        <v>398</v>
      </c>
      <c r="B401" s="20" t="s">
        <v>17</v>
      </c>
      <c r="C401" s="16">
        <v>15</v>
      </c>
      <c r="D401" s="5">
        <v>2008</v>
      </c>
      <c r="E401" s="6">
        <v>167</v>
      </c>
      <c r="F401" s="6">
        <f>IF(E401&gt;163,(E401-163)*4.5,0)</f>
        <v>18</v>
      </c>
      <c r="G401" s="7">
        <v>221</v>
      </c>
      <c r="H401" s="7">
        <v>278</v>
      </c>
      <c r="I401" s="7">
        <f>IF(H401&gt;256,(H401-256)*3,0)</f>
        <v>66</v>
      </c>
      <c r="J401" s="6">
        <v>9.9</v>
      </c>
      <c r="K401" s="7">
        <f>IF(J401&gt;7.8,(J401-7.8)*12.4,0)</f>
        <v>26.040000000000006</v>
      </c>
      <c r="L401" s="7">
        <v>222</v>
      </c>
      <c r="M401" s="8">
        <f>IF(L401&gt;166,(L401-166)*1.4,0)</f>
        <v>78.399999999999991</v>
      </c>
      <c r="N401" s="6">
        <v>12.14</v>
      </c>
      <c r="O401" s="6">
        <f>IF(N401&lt;&gt;0,(12.7-N401)*45,0)</f>
        <v>25.199999999999942</v>
      </c>
      <c r="P401" s="9">
        <f>SUM(F401,I401,K401,M401,O401)</f>
        <v>213.63999999999993</v>
      </c>
      <c r="Q401" s="5"/>
    </row>
    <row r="402" spans="1:17" ht="15.9" thickBot="1" x14ac:dyDescent="0.65">
      <c r="A402" s="15">
        <v>399</v>
      </c>
      <c r="B402" s="20" t="s">
        <v>21</v>
      </c>
      <c r="C402" s="16">
        <v>8</v>
      </c>
      <c r="D402" s="5">
        <v>2008</v>
      </c>
      <c r="E402" s="6">
        <v>176.5</v>
      </c>
      <c r="F402" s="6">
        <f>IF(E402&gt;163,(E402-163)*4.5,0)</f>
        <v>60.75</v>
      </c>
      <c r="G402" s="7">
        <v>224</v>
      </c>
      <c r="H402" s="7">
        <v>277</v>
      </c>
      <c r="I402" s="7">
        <f>IF(H402&gt;256,(H402-256)*3,0)</f>
        <v>63</v>
      </c>
      <c r="J402" s="6">
        <v>9.5</v>
      </c>
      <c r="K402" s="7">
        <f>IF(J402&gt;7.8,(J402-7.8)*12.4,0)</f>
        <v>21.080000000000002</v>
      </c>
      <c r="L402" s="7">
        <v>200</v>
      </c>
      <c r="M402" s="8">
        <f>IF(L402&gt;166,(L402-166)*1.4,0)</f>
        <v>47.599999999999994</v>
      </c>
      <c r="N402" s="6">
        <v>12.24</v>
      </c>
      <c r="O402" s="6">
        <f>IF(N402&lt;&gt;0,(12.7-N402)*45,0)</f>
        <v>20.69999999999996</v>
      </c>
      <c r="P402" s="9">
        <f>SUM(F402,I402,K402,M402,O402)</f>
        <v>213.12999999999997</v>
      </c>
      <c r="Q402" s="5"/>
    </row>
    <row r="403" spans="1:17" ht="15.9" thickBot="1" x14ac:dyDescent="0.65">
      <c r="A403" s="15">
        <v>400</v>
      </c>
      <c r="B403" s="20" t="s">
        <v>27</v>
      </c>
      <c r="C403" s="16">
        <v>15</v>
      </c>
      <c r="D403" s="10">
        <v>2009</v>
      </c>
      <c r="E403" s="6">
        <v>169</v>
      </c>
      <c r="F403" s="6">
        <f>IF(E403&gt;163,(E403-163)*4.5,0)</f>
        <v>27</v>
      </c>
      <c r="G403" s="7">
        <v>222</v>
      </c>
      <c r="H403" s="7">
        <v>274</v>
      </c>
      <c r="I403" s="7">
        <f>IF(H403&gt;256,(H403-256)*3,0)</f>
        <v>54</v>
      </c>
      <c r="J403" s="6">
        <v>12.4</v>
      </c>
      <c r="K403" s="7">
        <f>IF(J403&gt;7.8,(J403-7.8)*12.4,0)</f>
        <v>57.040000000000006</v>
      </c>
      <c r="L403" s="7">
        <v>191</v>
      </c>
      <c r="M403" s="7">
        <f>IF(L403&gt;166,(L403-166)*1.4,0)</f>
        <v>35</v>
      </c>
      <c r="N403" s="6">
        <v>11.85</v>
      </c>
      <c r="O403" s="6">
        <f>IF(N403&lt;&gt;0,(12.7-N403)*45,0)</f>
        <v>38.249999999999986</v>
      </c>
      <c r="P403" s="9">
        <f>SUM(F403,I403,K403,M403,O403)</f>
        <v>211.29000000000002</v>
      </c>
      <c r="Q403" s="5"/>
    </row>
    <row r="404" spans="1:17" ht="15.9" thickBot="1" x14ac:dyDescent="0.65">
      <c r="A404" s="15">
        <v>400</v>
      </c>
      <c r="B404" s="20" t="s">
        <v>30</v>
      </c>
      <c r="C404" s="16">
        <v>19</v>
      </c>
      <c r="D404" s="10">
        <v>2007</v>
      </c>
      <c r="E404" s="6">
        <v>171</v>
      </c>
      <c r="F404" s="6">
        <f>IF(E404&gt;163,(E404-163)*4.5,0)</f>
        <v>36</v>
      </c>
      <c r="G404" s="7">
        <v>228</v>
      </c>
      <c r="H404" s="7">
        <v>276</v>
      </c>
      <c r="I404" s="7">
        <f>IF(H404&gt;256,(H404-256)*3,0)</f>
        <v>60</v>
      </c>
      <c r="J404" s="6">
        <v>10.4</v>
      </c>
      <c r="K404" s="7">
        <f>IF(J404&gt;7.8,(J404-7.8)*12.4,0)</f>
        <v>32.240000000000009</v>
      </c>
      <c r="L404" s="7">
        <v>210</v>
      </c>
      <c r="M404" s="8">
        <f>IF(L404&gt;166,(L404-166)*1.4,0)</f>
        <v>61.599999999999994</v>
      </c>
      <c r="N404" s="6">
        <v>12.23</v>
      </c>
      <c r="O404" s="6">
        <f>IF(N404&lt;&gt;0,(12.7-N404)*45,0)</f>
        <v>21.149999999999949</v>
      </c>
      <c r="P404" s="9">
        <f>SUM(F404,I404,K404,M404,O404)</f>
        <v>210.98999999999995</v>
      </c>
      <c r="Q404" s="5"/>
    </row>
    <row r="405" spans="1:17" ht="15.9" thickBot="1" x14ac:dyDescent="0.65">
      <c r="A405" s="15">
        <v>400</v>
      </c>
      <c r="B405" s="20" t="s">
        <v>35</v>
      </c>
      <c r="C405" s="16">
        <v>25</v>
      </c>
      <c r="D405" s="10">
        <v>2009</v>
      </c>
      <c r="E405" s="6">
        <v>161</v>
      </c>
      <c r="F405" s="6">
        <f>IF(E405&gt;163,(E405-163)*4.5,0)</f>
        <v>0</v>
      </c>
      <c r="G405" s="7">
        <v>211</v>
      </c>
      <c r="H405" s="7">
        <v>268</v>
      </c>
      <c r="I405" s="7">
        <f>IF(H405&gt;256,(H405-256)*3,0)</f>
        <v>36</v>
      </c>
      <c r="J405" s="6">
        <v>11.6</v>
      </c>
      <c r="K405" s="7">
        <f>IF(J405&gt;7.8,(J405-7.8)*12.4,0)</f>
        <v>47.12</v>
      </c>
      <c r="L405" s="7">
        <v>222</v>
      </c>
      <c r="M405" s="8">
        <f>IF(L405&gt;166,(L405-166)*1.4,0)</f>
        <v>78.399999999999991</v>
      </c>
      <c r="N405" s="6">
        <v>11.61</v>
      </c>
      <c r="O405" s="6">
        <f>IF(N405&lt;&gt;0,(12.7-N405)*45,0)</f>
        <v>49.05</v>
      </c>
      <c r="P405" s="9">
        <f>SUM(F405,I405,K405,M405,O405)</f>
        <v>210.57</v>
      </c>
      <c r="Q405" s="5"/>
    </row>
    <row r="406" spans="1:17" ht="15.9" thickBot="1" x14ac:dyDescent="0.65">
      <c r="A406" s="15">
        <v>403</v>
      </c>
      <c r="B406" s="20" t="s">
        <v>18</v>
      </c>
      <c r="C406" s="16">
        <v>7</v>
      </c>
      <c r="D406" s="10">
        <v>2009</v>
      </c>
      <c r="E406" s="6">
        <v>165</v>
      </c>
      <c r="F406" s="6">
        <f>IF(E406&gt;163,(E406-163)*4.5,0)</f>
        <v>9</v>
      </c>
      <c r="G406" s="7">
        <v>217</v>
      </c>
      <c r="H406" s="7">
        <v>266</v>
      </c>
      <c r="I406" s="7">
        <f>IF(H406&gt;256,(H406-256)*3,0)</f>
        <v>30</v>
      </c>
      <c r="J406" s="6">
        <v>13.2</v>
      </c>
      <c r="K406" s="7">
        <f>IF(J406&gt;7.8,(J406-7.8)*12.4,0)</f>
        <v>66.959999999999994</v>
      </c>
      <c r="L406" s="7">
        <v>202</v>
      </c>
      <c r="M406" s="8">
        <f>IF(L406&gt;166,(L406-166)*1.4,0)</f>
        <v>50.4</v>
      </c>
      <c r="N406" s="6">
        <v>11.52</v>
      </c>
      <c r="O406" s="6">
        <f>IF(N406&lt;&gt;0,(12.7-N406)*45,0)</f>
        <v>53.099999999999987</v>
      </c>
      <c r="P406" s="9">
        <f>SUM(F406,I406,K406,M406,O406)</f>
        <v>209.45999999999998</v>
      </c>
      <c r="Q406" s="5"/>
    </row>
    <row r="407" spans="1:17" ht="15.9" thickBot="1" x14ac:dyDescent="0.65">
      <c r="A407" s="15">
        <v>404</v>
      </c>
      <c r="B407" s="20" t="s">
        <v>22</v>
      </c>
      <c r="C407" s="16">
        <v>6</v>
      </c>
      <c r="D407" s="10">
        <v>2010</v>
      </c>
      <c r="E407" s="6">
        <v>172</v>
      </c>
      <c r="F407" s="6">
        <f>IF(E407&gt;163,(E407-163)*4.5,0)</f>
        <v>40.5</v>
      </c>
      <c r="G407" s="7">
        <v>224</v>
      </c>
      <c r="H407" s="7">
        <v>271</v>
      </c>
      <c r="I407" s="7">
        <f>IF(H407&gt;256,(H407-256)*3,0)</f>
        <v>45</v>
      </c>
      <c r="J407" s="6">
        <v>12.4</v>
      </c>
      <c r="K407" s="7">
        <f>IF(J407&gt;7.8,(J407-7.8)*12.4,0)</f>
        <v>57.040000000000006</v>
      </c>
      <c r="L407" s="7">
        <v>189</v>
      </c>
      <c r="M407" s="8">
        <f>IF(L407&gt;166,(L407-166)*1.4,0)</f>
        <v>32.199999999999996</v>
      </c>
      <c r="N407" s="6">
        <v>11.95</v>
      </c>
      <c r="O407" s="6">
        <f>IF(N407&lt;&gt;0,(12.7-N407)*45,0)</f>
        <v>33.75</v>
      </c>
      <c r="P407" s="9">
        <f>SUM(F407,I407,K407,M407,O407)</f>
        <v>208.49</v>
      </c>
      <c r="Q407" s="5"/>
    </row>
    <row r="408" spans="1:17" ht="15.9" thickBot="1" x14ac:dyDescent="0.65">
      <c r="A408" s="15">
        <v>404</v>
      </c>
      <c r="B408" s="20" t="s">
        <v>45</v>
      </c>
      <c r="C408" s="17">
        <v>17</v>
      </c>
      <c r="D408" s="10">
        <v>2009</v>
      </c>
      <c r="E408" s="6">
        <v>174</v>
      </c>
      <c r="F408" s="6">
        <f>IF(E408&gt;163,(E408-163)*4.5,0)</f>
        <v>49.5</v>
      </c>
      <c r="G408" s="7">
        <v>227</v>
      </c>
      <c r="H408" s="7">
        <v>274</v>
      </c>
      <c r="I408" s="7">
        <f>IF(H408&gt;256,(H408-256)*3,0)</f>
        <v>54</v>
      </c>
      <c r="J408" s="6">
        <v>9.4</v>
      </c>
      <c r="K408" s="7">
        <f>IF(J408&gt;7.8,(J408-7.8)*12.4,0)</f>
        <v>19.840000000000007</v>
      </c>
      <c r="L408" s="7">
        <v>192</v>
      </c>
      <c r="M408" s="8">
        <f>IF(L408&gt;166,(L408-166)*1.4,0)</f>
        <v>36.4</v>
      </c>
      <c r="N408" s="6">
        <v>11.63</v>
      </c>
      <c r="O408" s="6">
        <f>IF(N408&lt;&gt;0,(12.7-N408)*45,0)</f>
        <v>48.149999999999935</v>
      </c>
      <c r="P408" s="9">
        <f>SUM(F408,I408,K408,M408,O408)</f>
        <v>207.88999999999993</v>
      </c>
      <c r="Q408" s="5"/>
    </row>
    <row r="409" spans="1:17" ht="15.9" thickBot="1" x14ac:dyDescent="0.65">
      <c r="A409" s="15">
        <v>404</v>
      </c>
      <c r="B409" s="20" t="s">
        <v>23</v>
      </c>
      <c r="C409" s="16">
        <v>2</v>
      </c>
      <c r="D409" s="10">
        <v>2007</v>
      </c>
      <c r="E409" s="6">
        <v>170.5</v>
      </c>
      <c r="F409" s="6">
        <f>IF(E409&gt;163,(E409-163)*4.5,0)</f>
        <v>33.75</v>
      </c>
      <c r="G409" s="7">
        <v>228</v>
      </c>
      <c r="H409" s="7">
        <v>273</v>
      </c>
      <c r="I409" s="7">
        <f>IF(H409&gt;256,(H409-256)*3,0)</f>
        <v>51</v>
      </c>
      <c r="J409" s="6">
        <v>9.8000000000000007</v>
      </c>
      <c r="K409" s="7">
        <f>IF(J409&gt;7.8,(J409-7.8)*12.4,0)</f>
        <v>24.800000000000011</v>
      </c>
      <c r="L409" s="7">
        <v>204</v>
      </c>
      <c r="M409" s="8">
        <f>IF(L409&gt;166,(L409-166)*1.4,0)</f>
        <v>53.199999999999996</v>
      </c>
      <c r="N409" s="6">
        <v>11.7</v>
      </c>
      <c r="O409" s="6">
        <f>IF(N409&lt;&gt;0,(12.7-N409)*45,0)</f>
        <v>45</v>
      </c>
      <c r="P409" s="9">
        <f>SUM(F409,I409,K409,M409,O409)</f>
        <v>207.75</v>
      </c>
      <c r="Q409" s="5"/>
    </row>
    <row r="410" spans="1:17" ht="15.9" thickBot="1" x14ac:dyDescent="0.65">
      <c r="A410" s="15">
        <v>407</v>
      </c>
      <c r="B410" s="20" t="s">
        <v>13</v>
      </c>
      <c r="C410" s="16">
        <v>15</v>
      </c>
      <c r="D410" s="10">
        <v>2010</v>
      </c>
      <c r="E410" s="6">
        <v>169</v>
      </c>
      <c r="F410" s="6">
        <f>IF(E410&gt;163,(E410-163)*4.5,0)</f>
        <v>27</v>
      </c>
      <c r="G410" s="7">
        <v>215</v>
      </c>
      <c r="H410" s="7">
        <v>265</v>
      </c>
      <c r="I410" s="7">
        <f>IF(H410&gt;256,(H410-256)*3,0)</f>
        <v>27</v>
      </c>
      <c r="J410" s="6">
        <v>12.6</v>
      </c>
      <c r="K410" s="7">
        <f>IF(J410&gt;7.8,(J410-7.8)*12.4,0)</f>
        <v>59.519999999999996</v>
      </c>
      <c r="L410" s="7">
        <v>216</v>
      </c>
      <c r="M410" s="8">
        <f>IF(L410&gt;166,(L410-166)*1.4,0)</f>
        <v>70</v>
      </c>
      <c r="N410" s="6">
        <v>12.21</v>
      </c>
      <c r="O410" s="6">
        <f>IF(N410&lt;&gt;0,(12.7-N410)*45,0)</f>
        <v>22.04999999999993</v>
      </c>
      <c r="P410" s="9">
        <f>SUM(F410,I410,K410,M410,O410)</f>
        <v>205.56999999999991</v>
      </c>
      <c r="Q410" s="5"/>
    </row>
    <row r="411" spans="1:17" ht="15.9" thickBot="1" x14ac:dyDescent="0.65">
      <c r="A411" s="15">
        <v>408</v>
      </c>
      <c r="B411" s="20" t="s">
        <v>34</v>
      </c>
      <c r="C411" s="16">
        <v>9</v>
      </c>
      <c r="D411" s="10">
        <v>2005</v>
      </c>
      <c r="E411" s="6">
        <v>167</v>
      </c>
      <c r="F411" s="6">
        <f>IF(E411&gt;163,(E411-163)*4.5,0)</f>
        <v>18</v>
      </c>
      <c r="G411" s="7">
        <v>224</v>
      </c>
      <c r="H411" s="7">
        <v>268</v>
      </c>
      <c r="I411" s="7">
        <f>IF(H411&gt;256,(H411-256)*3,0)</f>
        <v>36</v>
      </c>
      <c r="J411" s="6">
        <v>15.5</v>
      </c>
      <c r="K411" s="7">
        <f>IF(J411&gt;7.8,(J411-7.8)*12.4,0)</f>
        <v>95.48</v>
      </c>
      <c r="L411" s="7">
        <v>193</v>
      </c>
      <c r="M411" s="8">
        <f>IF(L411&gt;166,(L411-166)*1.4,0)</f>
        <v>37.799999999999997</v>
      </c>
      <c r="N411" s="6">
        <v>12.37</v>
      </c>
      <c r="O411" s="6">
        <f>IF(N411&lt;&gt;0,(12.7-N411)*45,0)</f>
        <v>14.850000000000003</v>
      </c>
      <c r="P411" s="9">
        <f>SUM(F411,I411,K411,M411,O411)</f>
        <v>202.13000000000002</v>
      </c>
      <c r="Q411" s="5"/>
    </row>
    <row r="412" spans="1:17" ht="15.9" thickBot="1" x14ac:dyDescent="0.65">
      <c r="A412" s="15">
        <v>408</v>
      </c>
      <c r="B412" s="20" t="s">
        <v>27</v>
      </c>
      <c r="C412" s="16">
        <v>14</v>
      </c>
      <c r="D412" s="10">
        <v>2009</v>
      </c>
      <c r="E412" s="6">
        <v>174</v>
      </c>
      <c r="F412" s="6">
        <f>IF(E412&gt;163,(E412-163)*4.5,0)</f>
        <v>49.5</v>
      </c>
      <c r="G412" s="7">
        <v>229</v>
      </c>
      <c r="H412" s="7">
        <v>280</v>
      </c>
      <c r="I412" s="7">
        <f>IF(H412&gt;256,(H412-256)*3,0)</f>
        <v>72</v>
      </c>
      <c r="J412" s="6">
        <v>10.5</v>
      </c>
      <c r="K412" s="7">
        <f>IF(J412&gt;7.8,(J412-7.8)*12.4,0)</f>
        <v>33.480000000000004</v>
      </c>
      <c r="L412" s="7">
        <v>189</v>
      </c>
      <c r="M412" s="7">
        <f>IF(L412&gt;166,(L412-166)*1.4,0)</f>
        <v>32.199999999999996</v>
      </c>
      <c r="N412" s="6">
        <v>12.37</v>
      </c>
      <c r="O412" s="6">
        <f>IF(N412&lt;&gt;0,(12.7-N412)*45,0)</f>
        <v>14.850000000000003</v>
      </c>
      <c r="P412" s="9">
        <f>SUM(F412,I412,K412,M412,O412)</f>
        <v>202.03</v>
      </c>
      <c r="Q412" s="5"/>
    </row>
    <row r="413" spans="1:17" ht="15.9" thickBot="1" x14ac:dyDescent="0.65">
      <c r="A413" s="15">
        <v>408</v>
      </c>
      <c r="B413" s="20" t="s">
        <v>27</v>
      </c>
      <c r="C413" s="18">
        <v>7</v>
      </c>
      <c r="D413" s="5">
        <v>2008</v>
      </c>
      <c r="E413" s="6">
        <v>168</v>
      </c>
      <c r="F413" s="6">
        <v>22.5</v>
      </c>
      <c r="G413" s="7">
        <v>217</v>
      </c>
      <c r="H413" s="7">
        <v>266</v>
      </c>
      <c r="I413" s="7">
        <v>30</v>
      </c>
      <c r="J413" s="6">
        <v>11.7</v>
      </c>
      <c r="K413" s="7">
        <v>48.359999999999992</v>
      </c>
      <c r="L413" s="7">
        <v>211</v>
      </c>
      <c r="M413" s="7">
        <v>62.999999999999993</v>
      </c>
      <c r="N413" s="6">
        <v>11.86</v>
      </c>
      <c r="O413" s="6">
        <v>37.799999999999997</v>
      </c>
      <c r="P413" s="9">
        <v>201.65999999999997</v>
      </c>
      <c r="Q413" s="5"/>
    </row>
    <row r="414" spans="1:17" ht="15.9" thickBot="1" x14ac:dyDescent="0.65">
      <c r="A414" s="15">
        <v>411</v>
      </c>
      <c r="B414" s="20" t="s">
        <v>35</v>
      </c>
      <c r="C414" s="16">
        <v>23</v>
      </c>
      <c r="D414" s="5">
        <v>2008</v>
      </c>
      <c r="E414" s="6">
        <v>163</v>
      </c>
      <c r="F414" s="6">
        <f>IF(E414&gt;163,(E414-163)*4.5,0)</f>
        <v>0</v>
      </c>
      <c r="G414" s="7">
        <v>216</v>
      </c>
      <c r="H414" s="7">
        <v>258</v>
      </c>
      <c r="I414" s="7">
        <f>IF(H414&gt;256,(H414-256)*3,0)</f>
        <v>6</v>
      </c>
      <c r="J414" s="6">
        <v>12.3</v>
      </c>
      <c r="K414" s="7">
        <f>IF(J414&gt;7.8,(J414-7.8)*12.4,0)</f>
        <v>55.800000000000011</v>
      </c>
      <c r="L414" s="7">
        <v>222</v>
      </c>
      <c r="M414" s="8">
        <f>IF(L414&gt;166,(L414-166)*1.4,0)</f>
        <v>78.399999999999991</v>
      </c>
      <c r="N414" s="6">
        <v>11.35</v>
      </c>
      <c r="O414" s="6">
        <f>IF(N414&lt;&gt;0,(12.7-N414)*45,0)</f>
        <v>60.749999999999986</v>
      </c>
      <c r="P414" s="9">
        <f>SUM(F414,I414,K414,M414,O414)</f>
        <v>200.95</v>
      </c>
      <c r="Q414" s="5"/>
    </row>
    <row r="415" spans="1:17" ht="15.9" thickBot="1" x14ac:dyDescent="0.65">
      <c r="A415" s="15">
        <v>412</v>
      </c>
      <c r="B415" s="20" t="s">
        <v>35</v>
      </c>
      <c r="C415" s="16">
        <v>21</v>
      </c>
      <c r="D415" s="5">
        <v>2008</v>
      </c>
      <c r="E415" s="6">
        <v>167</v>
      </c>
      <c r="F415" s="6">
        <f>IF(E415&gt;163,(E415-163)*4.5,0)</f>
        <v>18</v>
      </c>
      <c r="G415" s="7">
        <v>221</v>
      </c>
      <c r="H415" s="7">
        <v>267</v>
      </c>
      <c r="I415" s="7">
        <f>IF(H415&gt;256,(H415-256)*3,0)</f>
        <v>33</v>
      </c>
      <c r="J415" s="6">
        <v>12.5</v>
      </c>
      <c r="K415" s="7">
        <f>IF(J415&gt;7.8,(J415-7.8)*12.4,0)</f>
        <v>58.28</v>
      </c>
      <c r="L415" s="7">
        <v>200</v>
      </c>
      <c r="M415" s="8">
        <f>IF(L415&gt;166,(L415-166)*1.4,0)</f>
        <v>47.599999999999994</v>
      </c>
      <c r="N415" s="6">
        <v>11.81</v>
      </c>
      <c r="O415" s="6">
        <f>IF(N415&lt;&gt;0,(12.7-N415)*45,0)</f>
        <v>40.049999999999947</v>
      </c>
      <c r="P415" s="9">
        <f>SUM(F415,I415,K415,M415,O415)</f>
        <v>196.92999999999995</v>
      </c>
      <c r="Q415" s="5"/>
    </row>
    <row r="416" spans="1:17" ht="15.9" thickBot="1" x14ac:dyDescent="0.65">
      <c r="A416" s="15">
        <v>412</v>
      </c>
      <c r="B416" s="20" t="s">
        <v>35</v>
      </c>
      <c r="C416" s="16">
        <v>31</v>
      </c>
      <c r="D416" s="10">
        <v>2007</v>
      </c>
      <c r="E416" s="6">
        <v>169</v>
      </c>
      <c r="F416" s="6">
        <f>IF(E416&gt;163,(E416-163)*4.5,0)</f>
        <v>27</v>
      </c>
      <c r="G416" s="7">
        <v>214</v>
      </c>
      <c r="H416" s="7">
        <v>268</v>
      </c>
      <c r="I416" s="7">
        <f>IF(H416&gt;256,(H416-256)*3,0)</f>
        <v>36</v>
      </c>
      <c r="J416" s="6">
        <v>13</v>
      </c>
      <c r="K416" s="7">
        <f>IF(J416&gt;7.8,(J416-7.8)*12.4,0)</f>
        <v>64.48</v>
      </c>
      <c r="L416" s="7">
        <v>198</v>
      </c>
      <c r="M416" s="8">
        <f>IF(L416&gt;166,(L416-166)*1.4,0)</f>
        <v>44.8</v>
      </c>
      <c r="N416" s="6">
        <v>12.16</v>
      </c>
      <c r="O416" s="6">
        <f>IF(N416&lt;&gt;0,(12.7-N416)*45,0)</f>
        <v>24.299999999999962</v>
      </c>
      <c r="P416" s="9">
        <f>SUM(F416,I416,K416,M416,O416)</f>
        <v>196.57999999999996</v>
      </c>
      <c r="Q416" s="5"/>
    </row>
    <row r="417" spans="1:17" ht="15.9" thickBot="1" x14ac:dyDescent="0.65">
      <c r="A417" s="15">
        <v>414</v>
      </c>
      <c r="B417" s="20" t="s">
        <v>28</v>
      </c>
      <c r="C417" s="16">
        <v>5</v>
      </c>
      <c r="D417" s="10">
        <v>2009</v>
      </c>
      <c r="E417" s="6">
        <v>176</v>
      </c>
      <c r="F417" s="6">
        <f>IF(E417&gt;163,(E417-163)*4.5,0)</f>
        <v>58.5</v>
      </c>
      <c r="G417" s="7">
        <v>228</v>
      </c>
      <c r="H417" s="7">
        <v>272</v>
      </c>
      <c r="I417" s="7">
        <f>IF(H417&gt;256,(H417-256)*3,0)</f>
        <v>48</v>
      </c>
      <c r="J417" s="6">
        <v>9.6999999999999993</v>
      </c>
      <c r="K417" s="7">
        <f>IF(J417&gt;7.8,(J417-7.8)*12.4,0)</f>
        <v>23.559999999999995</v>
      </c>
      <c r="L417" s="7">
        <v>189</v>
      </c>
      <c r="M417" s="8">
        <f>IF(L417&gt;166,(L417-166)*1.4,0)</f>
        <v>32.199999999999996</v>
      </c>
      <c r="N417" s="6">
        <v>11.98</v>
      </c>
      <c r="O417" s="6">
        <f>IF(N417&lt;&gt;0,(12.7-N417)*45,0)</f>
        <v>32.399999999999949</v>
      </c>
      <c r="P417" s="9">
        <f>SUM(F417,I417,K417,M417,O417)</f>
        <v>194.65999999999994</v>
      </c>
      <c r="Q417" s="5"/>
    </row>
    <row r="418" spans="1:17" ht="15.9" thickBot="1" x14ac:dyDescent="0.65">
      <c r="A418" s="15">
        <v>415</v>
      </c>
      <c r="B418" s="20" t="s">
        <v>35</v>
      </c>
      <c r="C418" s="16">
        <v>20</v>
      </c>
      <c r="D418" s="10">
        <v>2009</v>
      </c>
      <c r="E418" s="6">
        <v>160</v>
      </c>
      <c r="F418" s="6">
        <f>IF(E418&gt;163,(E418-163)*4.5,0)</f>
        <v>0</v>
      </c>
      <c r="G418" s="7">
        <v>209</v>
      </c>
      <c r="H418" s="7">
        <v>255</v>
      </c>
      <c r="I418" s="7">
        <f>IF(H418&gt;256,(H418-256)*3,0)</f>
        <v>0</v>
      </c>
      <c r="J418" s="6">
        <v>12.8</v>
      </c>
      <c r="K418" s="7">
        <f>IF(J418&gt;7.8,(J418-7.8)*12.4,0)</f>
        <v>62.000000000000014</v>
      </c>
      <c r="L418" s="7">
        <v>208</v>
      </c>
      <c r="M418" s="8">
        <f>IF(L418&gt;166,(L418-166)*1.4,0)</f>
        <v>58.8</v>
      </c>
      <c r="N418" s="6">
        <v>11.07</v>
      </c>
      <c r="O418" s="6">
        <f>IF(N418&lt;&gt;0,(12.7-N418)*45,0)</f>
        <v>73.349999999999952</v>
      </c>
      <c r="P418" s="9">
        <f>SUM(F418,I418,K418,M418,O418)</f>
        <v>194.14999999999998</v>
      </c>
      <c r="Q418" s="5"/>
    </row>
    <row r="419" spans="1:17" ht="15.9" thickBot="1" x14ac:dyDescent="0.65">
      <c r="A419" s="15">
        <v>415</v>
      </c>
      <c r="B419" s="20" t="s">
        <v>38</v>
      </c>
      <c r="C419" s="16">
        <v>15</v>
      </c>
      <c r="D419" s="5">
        <v>2008</v>
      </c>
      <c r="E419" s="6">
        <v>165</v>
      </c>
      <c r="F419" s="6">
        <f>IF(E419&gt;163,(E419-163)*4.5,0)</f>
        <v>9</v>
      </c>
      <c r="G419" s="7">
        <v>212</v>
      </c>
      <c r="H419" s="7">
        <v>258</v>
      </c>
      <c r="I419" s="7">
        <f>IF(H419&gt;256,(H419-256)*3,0)</f>
        <v>6</v>
      </c>
      <c r="J419" s="6">
        <v>13</v>
      </c>
      <c r="K419" s="7">
        <f>IF(J419&gt;7.8,(J419-7.8)*12.4,0)</f>
        <v>64.48</v>
      </c>
      <c r="L419" s="7">
        <v>205</v>
      </c>
      <c r="M419" s="8">
        <f>IF(L419&gt;166,(L419-166)*1.4,0)</f>
        <v>54.599999999999994</v>
      </c>
      <c r="N419" s="6">
        <v>11.37</v>
      </c>
      <c r="O419" s="6">
        <f>IF(N419&lt;&gt;0,(12.7-N419)*45,0)</f>
        <v>59.85</v>
      </c>
      <c r="P419" s="9">
        <f>SUM(F419,I419,K419,M419,O419)</f>
        <v>193.92999999999998</v>
      </c>
      <c r="Q419" s="5"/>
    </row>
    <row r="420" spans="1:17" ht="15.9" thickBot="1" x14ac:dyDescent="0.65">
      <c r="A420" s="15">
        <v>417</v>
      </c>
      <c r="B420" s="20" t="s">
        <v>13</v>
      </c>
      <c r="C420" s="16">
        <v>8</v>
      </c>
      <c r="D420" s="5">
        <v>2008</v>
      </c>
      <c r="E420" s="6">
        <v>174</v>
      </c>
      <c r="F420" s="6">
        <f>IF(E420&gt;163,(E420-163)*4.5,0)</f>
        <v>49.5</v>
      </c>
      <c r="G420" s="7">
        <v>226</v>
      </c>
      <c r="H420" s="7">
        <v>271</v>
      </c>
      <c r="I420" s="7">
        <f>IF(H420&gt;256,(H420-256)*3,0)</f>
        <v>45</v>
      </c>
      <c r="J420" s="6">
        <v>8.1</v>
      </c>
      <c r="K420" s="7">
        <f>IF(J420&gt;7.8,(J420-7.8)*12.4,0)</f>
        <v>3.719999999999998</v>
      </c>
      <c r="L420" s="7">
        <v>207</v>
      </c>
      <c r="M420" s="8">
        <f>IF(L420&gt;166,(L420-166)*1.4,0)</f>
        <v>57.4</v>
      </c>
      <c r="N420" s="6">
        <v>11.88</v>
      </c>
      <c r="O420" s="6">
        <f>IF(N420&lt;&gt;0,(12.7-N420)*45,0)</f>
        <v>36.899999999999935</v>
      </c>
      <c r="P420" s="9">
        <f>SUM(F420,I420,K420,M420,O420)</f>
        <v>192.51999999999992</v>
      </c>
      <c r="Q420" s="5"/>
    </row>
    <row r="421" spans="1:17" ht="15.9" thickBot="1" x14ac:dyDescent="0.65">
      <c r="A421" s="15">
        <v>418</v>
      </c>
      <c r="B421" s="20" t="s">
        <v>24</v>
      </c>
      <c r="C421" s="16">
        <v>1</v>
      </c>
      <c r="D421" s="10">
        <v>2007</v>
      </c>
      <c r="E421" s="6">
        <v>173</v>
      </c>
      <c r="F421" s="6">
        <f>IF(E421&gt;163,(E421-163)*4.5,0)</f>
        <v>45</v>
      </c>
      <c r="G421" s="7">
        <v>230</v>
      </c>
      <c r="H421" s="7">
        <v>273</v>
      </c>
      <c r="I421" s="7">
        <f>IF(H421&gt;256,(H421-256)*3,0)</f>
        <v>51</v>
      </c>
      <c r="J421" s="6">
        <v>11.7</v>
      </c>
      <c r="K421" s="7">
        <f>IF(J421&gt;7.8,(J421-7.8)*12.4,0)</f>
        <v>48.359999999999992</v>
      </c>
      <c r="L421" s="7">
        <v>190</v>
      </c>
      <c r="M421" s="8">
        <f>IF(L421&gt;166,(L421-166)*1.4,0)</f>
        <v>33.599999999999994</v>
      </c>
      <c r="N421" s="6">
        <v>12.38</v>
      </c>
      <c r="O421" s="6">
        <f>IF(N421&lt;&gt;0,(12.7-N421)*45,0)</f>
        <v>14.399999999999933</v>
      </c>
      <c r="P421" s="9">
        <f>SUM(F421,I421,K421,M421,O421)</f>
        <v>192.3599999999999</v>
      </c>
      <c r="Q421" s="5"/>
    </row>
    <row r="422" spans="1:17" ht="15.9" thickBot="1" x14ac:dyDescent="0.65">
      <c r="A422" s="15">
        <v>418</v>
      </c>
      <c r="B422" s="20" t="s">
        <v>14</v>
      </c>
      <c r="C422" s="16">
        <v>3</v>
      </c>
      <c r="D422" s="10">
        <v>2009</v>
      </c>
      <c r="E422" s="6">
        <v>170</v>
      </c>
      <c r="F422" s="6">
        <f>IF(E422&gt;163,(E422-163)*4.5,0)</f>
        <v>31.5</v>
      </c>
      <c r="G422" s="7">
        <v>223</v>
      </c>
      <c r="H422" s="7">
        <v>269</v>
      </c>
      <c r="I422" s="7">
        <f>IF(H422&gt;256,(H422-256)*3,0)</f>
        <v>39</v>
      </c>
      <c r="J422" s="6">
        <v>11.7</v>
      </c>
      <c r="K422" s="7">
        <f>IF(J422&gt;7.8,(J422-7.8)*12.4,0)</f>
        <v>48.359999999999992</v>
      </c>
      <c r="L422" s="7">
        <v>195</v>
      </c>
      <c r="M422" s="8">
        <f>IF(L422&gt;166,(L422-166)*1.4,0)</f>
        <v>40.599999999999994</v>
      </c>
      <c r="N422" s="6">
        <v>11.97</v>
      </c>
      <c r="O422" s="6">
        <f>IF(N422&lt;&gt;0,(12.7-N422)*45,0)</f>
        <v>32.849999999999937</v>
      </c>
      <c r="P422" s="9">
        <f>SUM(F422,I422,K422,M422,O422)</f>
        <v>192.30999999999992</v>
      </c>
      <c r="Q422" s="5"/>
    </row>
    <row r="423" spans="1:17" ht="15.9" thickBot="1" x14ac:dyDescent="0.65">
      <c r="A423" s="15">
        <v>418</v>
      </c>
      <c r="B423" s="20" t="s">
        <v>32</v>
      </c>
      <c r="C423" s="16">
        <v>44</v>
      </c>
      <c r="D423" s="10">
        <v>2007</v>
      </c>
      <c r="E423" s="6">
        <v>184</v>
      </c>
      <c r="F423" s="6">
        <f>IF(E423&gt;163,(E423-163)*4.5,0)</f>
        <v>94.5</v>
      </c>
      <c r="G423" s="7">
        <v>245</v>
      </c>
      <c r="H423" s="7">
        <v>276</v>
      </c>
      <c r="I423" s="7">
        <f>IF(H423&gt;256,(H423-256)*3,0)</f>
        <v>60</v>
      </c>
      <c r="J423" s="6">
        <v>10.4</v>
      </c>
      <c r="K423" s="7">
        <f>IF(J423&gt;7.8,(J423-7.8)*12.4,0)</f>
        <v>32.240000000000009</v>
      </c>
      <c r="L423" s="7">
        <v>193</v>
      </c>
      <c r="M423" s="8">
        <f>IF(L423&gt;166,(L423-166)*1.4,0)</f>
        <v>37.799999999999997</v>
      </c>
      <c r="N423" s="6">
        <v>13.42</v>
      </c>
      <c r="O423" s="6">
        <f>IF(N423&lt;&gt;0,(12.7-N423)*45,0)</f>
        <v>-32.400000000000027</v>
      </c>
      <c r="P423" s="9">
        <f>SUM(F423,I423,K423,M423,O423)</f>
        <v>192.14</v>
      </c>
      <c r="Q423" s="5"/>
    </row>
    <row r="424" spans="1:17" ht="15.9" thickBot="1" x14ac:dyDescent="0.65">
      <c r="A424" s="15">
        <v>418</v>
      </c>
      <c r="B424" s="20" t="s">
        <v>34</v>
      </c>
      <c r="C424" s="16">
        <v>6</v>
      </c>
      <c r="D424" s="10">
        <v>2006</v>
      </c>
      <c r="E424" s="6">
        <v>170</v>
      </c>
      <c r="F424" s="6">
        <f>IF(E424&gt;163,(E424-163)*4.5,0)</f>
        <v>31.5</v>
      </c>
      <c r="G424" s="7">
        <v>224</v>
      </c>
      <c r="H424" s="7">
        <v>273</v>
      </c>
      <c r="I424" s="7">
        <f>IF(H424&gt;256,(H424-256)*3,0)</f>
        <v>51</v>
      </c>
      <c r="J424" s="6">
        <v>13.2</v>
      </c>
      <c r="K424" s="7">
        <f>IF(J424&gt;7.8,(J424-7.8)*12.4,0)</f>
        <v>66.959999999999994</v>
      </c>
      <c r="L424" s="7">
        <v>184</v>
      </c>
      <c r="M424" s="8">
        <f>IF(L424&gt;166,(L424-166)*1.4,0)</f>
        <v>25.2</v>
      </c>
      <c r="N424" s="6">
        <v>12.32</v>
      </c>
      <c r="O424" s="6">
        <f>IF(N424&lt;&gt;0,(12.7-N424)*45,0)</f>
        <v>17.099999999999955</v>
      </c>
      <c r="P424" s="9">
        <f>SUM(F424,I424,K424,M424,O424)</f>
        <v>191.75999999999993</v>
      </c>
      <c r="Q424" s="5"/>
    </row>
    <row r="425" spans="1:17" ht="15.9" thickBot="1" x14ac:dyDescent="0.65">
      <c r="A425" s="15">
        <v>422</v>
      </c>
      <c r="B425" s="20" t="s">
        <v>27</v>
      </c>
      <c r="C425" s="16">
        <v>16</v>
      </c>
      <c r="D425" s="10">
        <v>2010</v>
      </c>
      <c r="E425" s="6">
        <v>172</v>
      </c>
      <c r="F425" s="6">
        <f>IF(E425&gt;163,(E425-163)*4.5,0)</f>
        <v>40.5</v>
      </c>
      <c r="G425" s="7">
        <v>225</v>
      </c>
      <c r="H425" s="7">
        <v>275</v>
      </c>
      <c r="I425" s="7">
        <f>IF(H425&gt;256,(H425-256)*3,0)</f>
        <v>57</v>
      </c>
      <c r="J425" s="6">
        <v>10</v>
      </c>
      <c r="K425" s="7">
        <f>IF(J425&gt;7.8,(J425-7.8)*12.4,0)</f>
        <v>27.280000000000005</v>
      </c>
      <c r="L425" s="7">
        <v>198</v>
      </c>
      <c r="M425" s="7">
        <f>IF(L425&gt;166,(L425-166)*1.4,0)</f>
        <v>44.8</v>
      </c>
      <c r="N425" s="6">
        <v>12.22</v>
      </c>
      <c r="O425" s="6">
        <f>IF(N425&lt;&gt;0,(12.7-N425)*45,0)</f>
        <v>21.599999999999937</v>
      </c>
      <c r="P425" s="9">
        <f>SUM(F425,I425,K425,M425,O425)</f>
        <v>191.17999999999992</v>
      </c>
      <c r="Q425" s="5"/>
    </row>
    <row r="426" spans="1:17" ht="15.9" thickBot="1" x14ac:dyDescent="0.65">
      <c r="A426" s="15">
        <v>422</v>
      </c>
      <c r="B426" s="20" t="s">
        <v>26</v>
      </c>
      <c r="C426" s="16">
        <v>2</v>
      </c>
      <c r="D426" s="10">
        <v>2009</v>
      </c>
      <c r="E426" s="6">
        <v>170</v>
      </c>
      <c r="F426" s="6">
        <f>IF(E426&gt;163,(E426-163)*4.5,0)</f>
        <v>31.5</v>
      </c>
      <c r="G426" s="7">
        <v>226</v>
      </c>
      <c r="H426" s="7">
        <v>279</v>
      </c>
      <c r="I426" s="7">
        <f>IF(H426&gt;256,(H426-256)*3,0)</f>
        <v>69</v>
      </c>
      <c r="J426" s="6">
        <v>10.7</v>
      </c>
      <c r="K426" s="7">
        <f>IF(J426&gt;7.8,(J426-7.8)*12.4,0)</f>
        <v>35.959999999999994</v>
      </c>
      <c r="L426" s="7">
        <v>203</v>
      </c>
      <c r="M426" s="8">
        <f>IF(L426&gt;166,(L426-166)*1.4,0)</f>
        <v>51.8</v>
      </c>
      <c r="N426" s="6">
        <v>12.64</v>
      </c>
      <c r="O426" s="6">
        <f>IF(N426&lt;&gt;0,(12.7-N426)*45,0)</f>
        <v>2.6999999999999424</v>
      </c>
      <c r="P426" s="9">
        <f>SUM(F426,I426,K426,M426,O426)</f>
        <v>190.95999999999992</v>
      </c>
      <c r="Q426" s="5"/>
    </row>
    <row r="427" spans="1:17" ht="15.9" thickBot="1" x14ac:dyDescent="0.65">
      <c r="A427" s="15">
        <v>422</v>
      </c>
      <c r="B427" s="20" t="s">
        <v>35</v>
      </c>
      <c r="C427" s="16">
        <v>28</v>
      </c>
      <c r="D427" s="10">
        <v>2005</v>
      </c>
      <c r="E427" s="6">
        <v>174</v>
      </c>
      <c r="F427" s="6">
        <f>IF(E427&gt;163,(E427-163)*4.5,0)</f>
        <v>49.5</v>
      </c>
      <c r="G427" s="7">
        <v>220</v>
      </c>
      <c r="H427" s="7">
        <v>278</v>
      </c>
      <c r="I427" s="7">
        <f>IF(H427&gt;256,(H427-256)*3,0)</f>
        <v>66</v>
      </c>
      <c r="J427" s="6">
        <v>11.2</v>
      </c>
      <c r="K427" s="7">
        <f>IF(J427&gt;7.8,(J427-7.8)*12.4,0)</f>
        <v>42.16</v>
      </c>
      <c r="L427" s="7">
        <v>192</v>
      </c>
      <c r="M427" s="8">
        <f>IF(L427&gt;166,(L427-166)*1.4,0)</f>
        <v>36.4</v>
      </c>
      <c r="N427" s="6">
        <v>12.77</v>
      </c>
      <c r="O427" s="6">
        <f>IF(N427&lt;&gt;0,(12.7-N427)*45,0)</f>
        <v>-3.1500000000000128</v>
      </c>
      <c r="P427" s="9">
        <f>SUM(F427,I427,K427,M427,O427)</f>
        <v>190.91</v>
      </c>
      <c r="Q427" s="5"/>
    </row>
    <row r="428" spans="1:17" ht="15.9" thickBot="1" x14ac:dyDescent="0.65">
      <c r="A428" s="15">
        <v>425</v>
      </c>
      <c r="B428" s="20" t="s">
        <v>13</v>
      </c>
      <c r="C428" s="16">
        <v>4</v>
      </c>
      <c r="D428" s="10">
        <v>2009</v>
      </c>
      <c r="E428" s="6">
        <v>173</v>
      </c>
      <c r="F428" s="6">
        <f>IF(E428&gt;163,(E428-163)*4.5,0)</f>
        <v>45</v>
      </c>
      <c r="G428" s="7">
        <v>230</v>
      </c>
      <c r="H428" s="7">
        <v>275</v>
      </c>
      <c r="I428" s="7">
        <f>IF(H428&gt;256,(H428-256)*3,0)</f>
        <v>57</v>
      </c>
      <c r="J428" s="6">
        <v>10.3</v>
      </c>
      <c r="K428" s="7">
        <f>IF(J428&gt;7.8,(J428-7.8)*12.4,0)</f>
        <v>31.000000000000011</v>
      </c>
      <c r="L428" s="7">
        <v>217</v>
      </c>
      <c r="M428" s="8">
        <f>IF(L428&gt;166,(L428-166)*1.4,0)</f>
        <v>71.399999999999991</v>
      </c>
      <c r="N428" s="6">
        <v>13.01</v>
      </c>
      <c r="O428" s="6">
        <f>IF(N428&lt;&gt;0,(12.7-N428)*45,0)</f>
        <v>-13.950000000000022</v>
      </c>
      <c r="P428" s="9">
        <f>SUM(F428,I428,K428,M428,O428)</f>
        <v>190.44999999999996</v>
      </c>
      <c r="Q428" s="5"/>
    </row>
    <row r="429" spans="1:17" ht="15.9" thickBot="1" x14ac:dyDescent="0.65">
      <c r="A429" s="15">
        <v>426</v>
      </c>
      <c r="B429" s="20" t="s">
        <v>32</v>
      </c>
      <c r="C429" s="16">
        <v>41</v>
      </c>
      <c r="D429" s="10">
        <v>2007</v>
      </c>
      <c r="E429" s="6">
        <v>170</v>
      </c>
      <c r="F429" s="6">
        <f>IF(E429&gt;163,(E429-163)*4.5,0)</f>
        <v>31.5</v>
      </c>
      <c r="G429" s="7">
        <v>222</v>
      </c>
      <c r="H429" s="7">
        <v>264</v>
      </c>
      <c r="I429" s="7">
        <f>IF(H429&gt;256,(H429-256)*3,0)</f>
        <v>24</v>
      </c>
      <c r="J429" s="6">
        <v>12.1</v>
      </c>
      <c r="K429" s="7">
        <f>IF(J429&gt;7.8,(J429-7.8)*12.4,0)</f>
        <v>53.32</v>
      </c>
      <c r="L429" s="7">
        <v>204</v>
      </c>
      <c r="M429" s="8">
        <f>IF(L429&gt;166,(L429-166)*1.4,0)</f>
        <v>53.199999999999996</v>
      </c>
      <c r="N429" s="6">
        <v>12.1</v>
      </c>
      <c r="O429" s="6">
        <f>IF(N429&lt;&gt;0,(12.7-N429)*45,0)</f>
        <v>26.999999999999986</v>
      </c>
      <c r="P429" s="9">
        <f>SUM(F429,I429,K429,M429,O429)</f>
        <v>189.01999999999998</v>
      </c>
      <c r="Q429" s="5"/>
    </row>
    <row r="430" spans="1:17" ht="15.9" thickBot="1" x14ac:dyDescent="0.65">
      <c r="A430" s="15">
        <v>427</v>
      </c>
      <c r="B430" s="20" t="s">
        <v>46</v>
      </c>
      <c r="C430" s="16">
        <v>3</v>
      </c>
      <c r="D430" s="10">
        <v>2009</v>
      </c>
      <c r="E430" s="6">
        <v>174</v>
      </c>
      <c r="F430" s="6">
        <f>IF(E430&gt;163,(E430-163)*4.5,0)</f>
        <v>49.5</v>
      </c>
      <c r="G430" s="7">
        <v>230</v>
      </c>
      <c r="H430" s="7">
        <v>268</v>
      </c>
      <c r="I430" s="7">
        <f>IF(H430&gt;256,(H430-256)*3,0)</f>
        <v>36</v>
      </c>
      <c r="J430" s="6">
        <v>12.1</v>
      </c>
      <c r="K430" s="7">
        <f>IF(J430&gt;7.8,(J430-7.8)*12.4,0)</f>
        <v>53.32</v>
      </c>
      <c r="L430" s="7">
        <v>199</v>
      </c>
      <c r="M430" s="8">
        <f>IF(L430&gt;166,(L430-166)*1.4,0)</f>
        <v>46.199999999999996</v>
      </c>
      <c r="N430" s="6">
        <v>12.63</v>
      </c>
      <c r="O430" s="6">
        <f>IF(N430&lt;&gt;0,(12.7-N430)*45,0)</f>
        <v>3.1499999999999329</v>
      </c>
      <c r="P430" s="9">
        <f>SUM(F430,I430,K430,M430,O430)</f>
        <v>188.1699999999999</v>
      </c>
      <c r="Q430" s="5"/>
    </row>
    <row r="431" spans="1:17" ht="15.9" thickBot="1" x14ac:dyDescent="0.65">
      <c r="A431" s="15">
        <v>428</v>
      </c>
      <c r="B431" s="20" t="s">
        <v>45</v>
      </c>
      <c r="C431" s="17">
        <v>18</v>
      </c>
      <c r="D431" s="10">
        <v>2010</v>
      </c>
      <c r="E431" s="6">
        <v>170</v>
      </c>
      <c r="F431" s="6">
        <f>IF(E431&gt;163,(E431-163)*4.5,0)</f>
        <v>31.5</v>
      </c>
      <c r="G431" s="7">
        <v>219</v>
      </c>
      <c r="H431" s="7">
        <v>269</v>
      </c>
      <c r="I431" s="7">
        <f>IF(H431&gt;256,(H431-256)*3,0)</f>
        <v>39</v>
      </c>
      <c r="J431" s="6">
        <v>10.43</v>
      </c>
      <c r="K431" s="7">
        <f>IF(J431&gt;7.8,(J431-7.8)*12.4,0)</f>
        <v>32.612000000000002</v>
      </c>
      <c r="L431" s="7">
        <v>197</v>
      </c>
      <c r="M431" s="8">
        <f>IF(L431&gt;166,(L431-166)*1.4,0)</f>
        <v>43.4</v>
      </c>
      <c r="N431" s="6">
        <v>11.83</v>
      </c>
      <c r="O431" s="6">
        <f>IF(N431&lt;&gt;0,(12.7-N431)*45,0)</f>
        <v>39.149999999999963</v>
      </c>
      <c r="P431" s="9">
        <f>SUM(F431,I431,K431,M431,O431)</f>
        <v>185.66199999999998</v>
      </c>
      <c r="Q431" s="5"/>
    </row>
    <row r="432" spans="1:17" ht="15.9" thickBot="1" x14ac:dyDescent="0.65">
      <c r="A432" s="15">
        <v>429</v>
      </c>
      <c r="B432" s="20" t="s">
        <v>35</v>
      </c>
      <c r="C432" s="16">
        <v>4</v>
      </c>
      <c r="D432" s="10">
        <v>2006</v>
      </c>
      <c r="E432" s="6">
        <v>177</v>
      </c>
      <c r="F432" s="6">
        <f>IF(E432&gt;163,(E432-163)*4.5,0)</f>
        <v>63</v>
      </c>
      <c r="G432" s="7">
        <v>232</v>
      </c>
      <c r="H432" s="7">
        <v>268</v>
      </c>
      <c r="I432" s="7">
        <f>IF(H432&gt;256,(H432-256)*3,0)</f>
        <v>36</v>
      </c>
      <c r="J432" s="6">
        <v>9.8000000000000007</v>
      </c>
      <c r="K432" s="7">
        <f>IF(J432&gt;7.8,(J432-7.8)*12.4,0)</f>
        <v>24.800000000000011</v>
      </c>
      <c r="L432" s="7">
        <v>196</v>
      </c>
      <c r="M432" s="8">
        <f>IF(L432&gt;166,(L432-166)*1.4,0)</f>
        <v>42</v>
      </c>
      <c r="N432" s="6">
        <v>12.27</v>
      </c>
      <c r="O432" s="6">
        <f>IF(N432&lt;&gt;0,(12.7-N432)*45,0)</f>
        <v>19.349999999999987</v>
      </c>
      <c r="P432" s="9">
        <f>SUM(F432,I432,K432,M432,O432)</f>
        <v>185.15</v>
      </c>
      <c r="Q432" s="5"/>
    </row>
    <row r="433" spans="1:17" ht="15.9" thickBot="1" x14ac:dyDescent="0.65">
      <c r="A433" s="15">
        <v>429</v>
      </c>
      <c r="B433" s="20" t="s">
        <v>36</v>
      </c>
      <c r="C433" s="16">
        <v>3</v>
      </c>
      <c r="D433" s="5">
        <v>2008</v>
      </c>
      <c r="E433" s="6">
        <v>166</v>
      </c>
      <c r="F433" s="6">
        <f>IF(E433&gt;163,(E433-163)*4.5,0)</f>
        <v>13.5</v>
      </c>
      <c r="G433" s="7">
        <v>215</v>
      </c>
      <c r="H433" s="7">
        <v>265</v>
      </c>
      <c r="I433" s="7">
        <f>IF(H433&gt;256,(H433-256)*3,0)</f>
        <v>27</v>
      </c>
      <c r="J433" s="6">
        <v>14</v>
      </c>
      <c r="K433" s="7">
        <f>IF(J433&gt;7.8,(J433-7.8)*12.4,0)</f>
        <v>76.88000000000001</v>
      </c>
      <c r="L433" s="7">
        <v>204</v>
      </c>
      <c r="M433" s="8">
        <f>IF(L433&gt;166,(L433-166)*1.4,0)</f>
        <v>53.199999999999996</v>
      </c>
      <c r="N433" s="6">
        <v>12.38</v>
      </c>
      <c r="O433" s="6">
        <f>IF(N433&lt;&gt;0,(12.7-N433)*45,0)</f>
        <v>14.399999999999933</v>
      </c>
      <c r="P433" s="9">
        <f>SUM(F433,I433,K433,M433,O433)</f>
        <v>184.97999999999993</v>
      </c>
      <c r="Q433" s="5"/>
    </row>
    <row r="434" spans="1:17" ht="15.9" thickBot="1" x14ac:dyDescent="0.65">
      <c r="A434" s="15">
        <v>429</v>
      </c>
      <c r="B434" s="20" t="s">
        <v>14</v>
      </c>
      <c r="C434" s="16">
        <v>4</v>
      </c>
      <c r="D434" s="5">
        <v>2008</v>
      </c>
      <c r="E434" s="6">
        <v>168</v>
      </c>
      <c r="F434" s="6">
        <f>IF(E434&gt;163,(E434-163)*4.5,0)</f>
        <v>22.5</v>
      </c>
      <c r="G434" s="7">
        <v>218</v>
      </c>
      <c r="H434" s="7">
        <v>272</v>
      </c>
      <c r="I434" s="7">
        <f>IF(H434&gt;256,(H434-256)*3,0)</f>
        <v>48</v>
      </c>
      <c r="J434" s="6">
        <v>9.1</v>
      </c>
      <c r="K434" s="7">
        <f>IF(J434&gt;7.8,(J434-7.8)*12.4,0)</f>
        <v>16.119999999999997</v>
      </c>
      <c r="L434" s="7">
        <v>214</v>
      </c>
      <c r="M434" s="8">
        <f>IF(L434&gt;166,(L434-166)*1.4,0)</f>
        <v>67.199999999999989</v>
      </c>
      <c r="N434" s="6">
        <v>12.01</v>
      </c>
      <c r="O434" s="6">
        <f>IF(N434&lt;&gt;0,(12.7-N434)*45,0)</f>
        <v>31.049999999999976</v>
      </c>
      <c r="P434" s="9">
        <f>SUM(F434,I434,K434,M434,O434)</f>
        <v>184.86999999999998</v>
      </c>
      <c r="Q434" s="5"/>
    </row>
    <row r="435" spans="1:17" ht="15.9" thickBot="1" x14ac:dyDescent="0.65">
      <c r="A435" s="15">
        <v>432</v>
      </c>
      <c r="B435" s="20" t="s">
        <v>27</v>
      </c>
      <c r="C435" s="16">
        <v>13</v>
      </c>
      <c r="D435" s="10">
        <v>2009</v>
      </c>
      <c r="E435" s="6">
        <v>166</v>
      </c>
      <c r="F435" s="6">
        <f>IF(E435&gt;163,(E435-163)*4.5,0)</f>
        <v>13.5</v>
      </c>
      <c r="G435" s="7">
        <v>216</v>
      </c>
      <c r="H435" s="7">
        <v>267</v>
      </c>
      <c r="I435" s="7">
        <f>IF(H435&gt;256,(H435-256)*3,0)</f>
        <v>33</v>
      </c>
      <c r="J435" s="6">
        <v>12.6</v>
      </c>
      <c r="K435" s="7">
        <f>IF(J435&gt;7.8,(J435-7.8)*12.4,0)</f>
        <v>59.519999999999996</v>
      </c>
      <c r="L435" s="7">
        <v>203</v>
      </c>
      <c r="M435" s="7">
        <f>IF(L435&gt;166,(L435-166)*1.4,0)</f>
        <v>51.8</v>
      </c>
      <c r="N435" s="6">
        <v>12.17</v>
      </c>
      <c r="O435" s="6">
        <f>IF(N435&lt;&gt;0,(12.7-N435)*45,0)</f>
        <v>23.849999999999973</v>
      </c>
      <c r="P435" s="9">
        <f>SUM(F435,I435,K435,M435,O435)</f>
        <v>181.66999999999996</v>
      </c>
      <c r="Q435" s="5"/>
    </row>
    <row r="436" spans="1:17" ht="15.9" thickBot="1" x14ac:dyDescent="0.65">
      <c r="A436" s="15">
        <v>433</v>
      </c>
      <c r="B436" s="20" t="s">
        <v>18</v>
      </c>
      <c r="C436" s="16">
        <v>5</v>
      </c>
      <c r="D436" s="10">
        <v>2009</v>
      </c>
      <c r="E436" s="6">
        <v>172</v>
      </c>
      <c r="F436" s="6">
        <f>IF(E436&gt;163,(E436-163)*4.5,0)</f>
        <v>40.5</v>
      </c>
      <c r="G436" s="7">
        <v>226</v>
      </c>
      <c r="H436" s="7">
        <v>266</v>
      </c>
      <c r="I436" s="7">
        <f>IF(H436&gt;256,(H436-256)*3,0)</f>
        <v>30</v>
      </c>
      <c r="J436" s="6">
        <v>11.3</v>
      </c>
      <c r="K436" s="7">
        <f>IF(J436&gt;7.8,(J436-7.8)*12.4,0)</f>
        <v>43.400000000000013</v>
      </c>
      <c r="L436" s="7">
        <v>200</v>
      </c>
      <c r="M436" s="8">
        <f>IF(L436&gt;166,(L436-166)*1.4,0)</f>
        <v>47.599999999999994</v>
      </c>
      <c r="N436" s="6">
        <v>12.3</v>
      </c>
      <c r="O436" s="6">
        <f>IF(N436&lt;&gt;0,(12.7-N436)*45,0)</f>
        <v>17.999999999999936</v>
      </c>
      <c r="P436" s="9">
        <f>SUM(F436,I436,K436,M436,O436)</f>
        <v>179.49999999999994</v>
      </c>
      <c r="Q436" s="5"/>
    </row>
    <row r="437" spans="1:17" ht="15.9" thickBot="1" x14ac:dyDescent="0.65">
      <c r="A437" s="15">
        <v>434</v>
      </c>
      <c r="B437" s="20" t="s">
        <v>13</v>
      </c>
      <c r="C437" s="16">
        <v>13</v>
      </c>
      <c r="D437" s="10">
        <v>2009</v>
      </c>
      <c r="E437" s="6">
        <v>168</v>
      </c>
      <c r="F437" s="6">
        <f>IF(E437&gt;163,(E437-163)*4.5,0)</f>
        <v>22.5</v>
      </c>
      <c r="G437" s="7">
        <v>220</v>
      </c>
      <c r="H437" s="7">
        <v>267</v>
      </c>
      <c r="I437" s="7">
        <f>IF(H437&gt;256,(H437-256)*3,0)</f>
        <v>33</v>
      </c>
      <c r="J437" s="6">
        <v>13.1</v>
      </c>
      <c r="K437" s="7">
        <f>IF(J437&gt;7.8,(J437-7.8)*12.4,0)</f>
        <v>65.72</v>
      </c>
      <c r="L437" s="7">
        <v>209</v>
      </c>
      <c r="M437" s="8">
        <f>IF(L437&gt;166,(L437-166)*1.4,0)</f>
        <v>60.199999999999996</v>
      </c>
      <c r="N437" s="6">
        <v>12.75</v>
      </c>
      <c r="O437" s="6">
        <f>IF(N437&lt;&gt;0,(12.7-N437)*45,0)</f>
        <v>-2.250000000000032</v>
      </c>
      <c r="P437" s="9">
        <f>SUM(F437,I437,K437,M437,O437)</f>
        <v>179.16999999999996</v>
      </c>
      <c r="Q437" s="5"/>
    </row>
    <row r="438" spans="1:17" ht="15.9" thickBot="1" x14ac:dyDescent="0.65">
      <c r="A438" s="15">
        <v>434</v>
      </c>
      <c r="B438" s="20" t="s">
        <v>45</v>
      </c>
      <c r="C438" s="16">
        <v>14</v>
      </c>
      <c r="D438" s="10">
        <v>2009</v>
      </c>
      <c r="E438" s="6">
        <v>173</v>
      </c>
      <c r="F438" s="6">
        <f>IF(E438&gt;163,(E438-163)*4.5,0)</f>
        <v>45</v>
      </c>
      <c r="G438" s="7">
        <v>225</v>
      </c>
      <c r="H438" s="7">
        <v>275</v>
      </c>
      <c r="I438" s="7">
        <f>IF(H438&gt;256,(H438-256)*3,0)</f>
        <v>57</v>
      </c>
      <c r="J438" s="6">
        <v>9.66</v>
      </c>
      <c r="K438" s="7">
        <f>IF(J438&gt;7.8,(J438-7.8)*12.4,0)</f>
        <v>23.064000000000004</v>
      </c>
      <c r="L438" s="7">
        <v>196</v>
      </c>
      <c r="M438" s="8">
        <f>IF(L438&gt;166,(L438-166)*1.4,0)</f>
        <v>42</v>
      </c>
      <c r="N438" s="6">
        <v>12.44</v>
      </c>
      <c r="O438" s="6">
        <f>IF(N438&lt;&gt;0,(12.7-N438)*45,0)</f>
        <v>11.69999999999999</v>
      </c>
      <c r="P438" s="9">
        <f>SUM(F438,I438,K438,M438,O438)</f>
        <v>178.76400000000001</v>
      </c>
      <c r="Q438" s="5"/>
    </row>
    <row r="439" spans="1:17" ht="15.9" thickBot="1" x14ac:dyDescent="0.65">
      <c r="A439" s="15">
        <v>436</v>
      </c>
      <c r="B439" s="20" t="s">
        <v>38</v>
      </c>
      <c r="C439" s="16">
        <v>4</v>
      </c>
      <c r="D439" s="10">
        <v>2009</v>
      </c>
      <c r="E439" s="6">
        <v>169</v>
      </c>
      <c r="F439" s="6">
        <f>IF(E439&gt;163,(E439-163)*4.5,0)</f>
        <v>27</v>
      </c>
      <c r="G439" s="7">
        <v>222</v>
      </c>
      <c r="H439" s="7">
        <v>273</v>
      </c>
      <c r="I439" s="7">
        <f>IF(H439&gt;256,(H439-256)*3,0)</f>
        <v>51</v>
      </c>
      <c r="J439" s="6">
        <v>11</v>
      </c>
      <c r="K439" s="7">
        <f>IF(J439&gt;7.8,(J439-7.8)*12.4,0)</f>
        <v>39.680000000000007</v>
      </c>
      <c r="L439" s="7">
        <v>200</v>
      </c>
      <c r="M439" s="8">
        <f>IF(L439&gt;166,(L439-166)*1.4,0)</f>
        <v>47.599999999999994</v>
      </c>
      <c r="N439" s="6">
        <v>12.41</v>
      </c>
      <c r="O439" s="6">
        <f>IF(N439&lt;&gt;0,(12.7-N439)*45,0)</f>
        <v>13.049999999999962</v>
      </c>
      <c r="P439" s="9">
        <f>SUM(F439,I439,K439,M439,O439)</f>
        <v>178.32999999999996</v>
      </c>
      <c r="Q439" s="5"/>
    </row>
    <row r="440" spans="1:17" ht="15.9" thickBot="1" x14ac:dyDescent="0.65">
      <c r="A440" s="15">
        <v>437</v>
      </c>
      <c r="B440" s="20" t="s">
        <v>23</v>
      </c>
      <c r="C440" s="16">
        <v>7</v>
      </c>
      <c r="D440" s="10">
        <v>2009</v>
      </c>
      <c r="E440" s="6">
        <v>169</v>
      </c>
      <c r="F440" s="6">
        <f>IF(E440&gt;163,(E440-163)*4.5,0)</f>
        <v>27</v>
      </c>
      <c r="G440" s="7">
        <v>223</v>
      </c>
      <c r="H440" s="7">
        <v>273</v>
      </c>
      <c r="I440" s="7">
        <f>IF(H440&gt;256,(H440-256)*3,0)</f>
        <v>51</v>
      </c>
      <c r="J440" s="6">
        <v>12.5</v>
      </c>
      <c r="K440" s="7">
        <f>IF(J440&gt;7.8,(J440-7.8)*12.4,0)</f>
        <v>58.28</v>
      </c>
      <c r="L440" s="7">
        <v>207</v>
      </c>
      <c r="M440" s="8">
        <f>IF(L440&gt;166,(L440-166)*1.4,0)</f>
        <v>57.4</v>
      </c>
      <c r="N440" s="6">
        <v>13.12</v>
      </c>
      <c r="O440" s="6">
        <f>IF(N440&lt;&gt;0,(12.7-N440)*45,0)</f>
        <v>-18.899999999999999</v>
      </c>
      <c r="P440" s="9">
        <f>SUM(F440,I440,K440,M440,O440)</f>
        <v>174.78</v>
      </c>
      <c r="Q440" s="5"/>
    </row>
    <row r="441" spans="1:17" ht="15.9" thickBot="1" x14ac:dyDescent="0.65">
      <c r="A441" s="15">
        <v>438</v>
      </c>
      <c r="B441" s="20" t="s">
        <v>32</v>
      </c>
      <c r="C441" s="16">
        <v>26</v>
      </c>
      <c r="D441" s="10">
        <v>2009</v>
      </c>
      <c r="E441" s="6">
        <v>164</v>
      </c>
      <c r="F441" s="6">
        <f>IF(E441&gt;163,(E441-163)*4.5,0)</f>
        <v>4.5</v>
      </c>
      <c r="G441" s="7">
        <v>216</v>
      </c>
      <c r="H441" s="7">
        <v>267</v>
      </c>
      <c r="I441" s="7">
        <f>IF(H441&gt;256,(H441-256)*3,0)</f>
        <v>33</v>
      </c>
      <c r="J441" s="6">
        <v>10</v>
      </c>
      <c r="K441" s="7">
        <f>IF(J441&gt;7.8,(J441-7.8)*12.4,0)</f>
        <v>27.280000000000005</v>
      </c>
      <c r="L441" s="7">
        <v>226</v>
      </c>
      <c r="M441" s="8">
        <f>IF(L441&gt;166,(L441-166)*1.4,0)</f>
        <v>84</v>
      </c>
      <c r="N441" s="6">
        <v>12.14</v>
      </c>
      <c r="O441" s="6">
        <f>IF(N441&lt;&gt;0,(12.7-N441)*45,0)</f>
        <v>25.199999999999942</v>
      </c>
      <c r="P441" s="9">
        <f>SUM(F441,I441,K441,M441,O441)</f>
        <v>173.97999999999993</v>
      </c>
      <c r="Q441" s="5"/>
    </row>
    <row r="442" spans="1:17" ht="15.9" thickBot="1" x14ac:dyDescent="0.65">
      <c r="A442" s="15">
        <v>439</v>
      </c>
      <c r="B442" s="20" t="s">
        <v>49</v>
      </c>
      <c r="C442" s="16">
        <v>3</v>
      </c>
      <c r="D442" s="10">
        <v>2010</v>
      </c>
      <c r="E442" s="6">
        <v>171</v>
      </c>
      <c r="F442" s="6">
        <f>IF(E442&gt;163,(E442-163)*4.5,0)</f>
        <v>36</v>
      </c>
      <c r="G442" s="7">
        <v>225</v>
      </c>
      <c r="H442" s="7">
        <v>276</v>
      </c>
      <c r="I442" s="7">
        <f>IF(H442&gt;256,(H442-256)*3,0)</f>
        <v>60</v>
      </c>
      <c r="J442" s="6">
        <v>12.35</v>
      </c>
      <c r="K442" s="7">
        <f>IF(J442&gt;7.8,(J442-7.8)*12.4,0)</f>
        <v>56.42</v>
      </c>
      <c r="L442" s="7">
        <v>185</v>
      </c>
      <c r="M442" s="8">
        <f>IF(L442&gt;166,(L442-166)*1.4,0)</f>
        <v>26.599999999999998</v>
      </c>
      <c r="N442" s="6">
        <v>12.85</v>
      </c>
      <c r="O442" s="6">
        <f>IF(N442&lt;&gt;0,(12.7-N442)*45,0)</f>
        <v>-6.750000000000016</v>
      </c>
      <c r="P442" s="9">
        <f>SUM(F442,I442,K442,M442,O442)</f>
        <v>172.26999999999998</v>
      </c>
      <c r="Q442" s="5"/>
    </row>
    <row r="443" spans="1:17" ht="15.9" thickBot="1" x14ac:dyDescent="0.65">
      <c r="A443" s="15">
        <v>440</v>
      </c>
      <c r="B443" s="20" t="s">
        <v>17</v>
      </c>
      <c r="C443" s="16">
        <v>10</v>
      </c>
      <c r="D443" s="10">
        <v>2007</v>
      </c>
      <c r="E443" s="6">
        <v>168</v>
      </c>
      <c r="F443" s="6">
        <f>IF(E443&gt;163,(E443-163)*4.5,0)</f>
        <v>22.5</v>
      </c>
      <c r="G443" s="7">
        <v>216</v>
      </c>
      <c r="H443" s="7">
        <v>265</v>
      </c>
      <c r="I443" s="7">
        <f>IF(H443&gt;256,(H443-256)*3,0)</f>
        <v>27</v>
      </c>
      <c r="J443" s="6">
        <v>13.1</v>
      </c>
      <c r="K443" s="7">
        <f>IF(J443&gt;7.8,(J443-7.8)*12.4,0)</f>
        <v>65.72</v>
      </c>
      <c r="L443" s="7">
        <v>194</v>
      </c>
      <c r="M443" s="8">
        <f>IF(L443&gt;166,(L443-166)*1.4,0)</f>
        <v>39.199999999999996</v>
      </c>
      <c r="N443" s="6">
        <v>12.34</v>
      </c>
      <c r="O443" s="6">
        <f>IF(N443&lt;&gt;0,(12.7-N443)*45,0)</f>
        <v>16.199999999999974</v>
      </c>
      <c r="P443" s="9">
        <f>SUM(F443,I443,K443,M443,O443)</f>
        <v>170.61999999999995</v>
      </c>
      <c r="Q443" s="5"/>
    </row>
    <row r="444" spans="1:17" ht="15.9" thickBot="1" x14ac:dyDescent="0.65">
      <c r="A444" s="15">
        <v>441</v>
      </c>
      <c r="B444" s="20" t="s">
        <v>46</v>
      </c>
      <c r="C444" s="16">
        <v>5</v>
      </c>
      <c r="D444" s="10">
        <v>2010</v>
      </c>
      <c r="E444" s="6">
        <v>170</v>
      </c>
      <c r="F444" s="6">
        <f>IF(E444&gt;163,(E444-163)*4.5,0)</f>
        <v>31.5</v>
      </c>
      <c r="G444" s="7">
        <v>224</v>
      </c>
      <c r="H444" s="7">
        <v>260</v>
      </c>
      <c r="I444" s="7">
        <f>IF(H444&gt;256,(H444-256)*3,0)</f>
        <v>12</v>
      </c>
      <c r="J444" s="6">
        <v>12.5</v>
      </c>
      <c r="K444" s="7">
        <f>IF(J444&gt;7.8,(J444-7.8)*12.4,0)</f>
        <v>58.28</v>
      </c>
      <c r="L444" s="7">
        <v>210</v>
      </c>
      <c r="M444" s="8">
        <f>IF(L444&gt;166,(L444-166)*1.4,0)</f>
        <v>61.599999999999994</v>
      </c>
      <c r="N444" s="6">
        <v>12.57</v>
      </c>
      <c r="O444" s="6">
        <f>IF(N444&lt;&gt;0,(12.7-N444)*45,0)</f>
        <v>5.8499999999999552</v>
      </c>
      <c r="P444" s="9">
        <f>SUM(F444,I444,K444,M444,O444)</f>
        <v>169.22999999999996</v>
      </c>
      <c r="Q444" s="5"/>
    </row>
    <row r="445" spans="1:17" ht="15.9" thickBot="1" x14ac:dyDescent="0.65">
      <c r="A445" s="15">
        <v>441</v>
      </c>
      <c r="B445" s="20" t="s">
        <v>13</v>
      </c>
      <c r="C445" s="16">
        <v>17</v>
      </c>
      <c r="D445" s="10">
        <v>2009</v>
      </c>
      <c r="E445" s="6">
        <v>164</v>
      </c>
      <c r="F445" s="6">
        <f>IF(E445&gt;163,(E445-163)*4.5,0)</f>
        <v>4.5</v>
      </c>
      <c r="G445" s="7">
        <v>214</v>
      </c>
      <c r="H445" s="7">
        <v>263</v>
      </c>
      <c r="I445" s="7">
        <f>IF(H445&gt;256,(H445-256)*3,0)</f>
        <v>21</v>
      </c>
      <c r="J445" s="6">
        <v>12.3</v>
      </c>
      <c r="K445" s="7">
        <f>IF(J445&gt;7.8,(J445-7.8)*12.4,0)</f>
        <v>55.800000000000011</v>
      </c>
      <c r="L445" s="7">
        <v>214</v>
      </c>
      <c r="M445" s="8">
        <f>IF(L445&gt;166,(L445-166)*1.4,0)</f>
        <v>67.199999999999989</v>
      </c>
      <c r="N445" s="6">
        <v>12.25</v>
      </c>
      <c r="O445" s="6">
        <f>IF(N445&lt;&gt;0,(12.7-N445)*45,0)</f>
        <v>20.249999999999968</v>
      </c>
      <c r="P445" s="9">
        <f>SUM(F445,I445,K445,M445,O445)</f>
        <v>168.74999999999997</v>
      </c>
      <c r="Q445" s="5"/>
    </row>
    <row r="446" spans="1:17" ht="15.9" thickBot="1" x14ac:dyDescent="0.65">
      <c r="A446" s="15">
        <v>443</v>
      </c>
      <c r="B446" s="20" t="s">
        <v>42</v>
      </c>
      <c r="C446" s="16">
        <v>17</v>
      </c>
      <c r="D446" s="5">
        <v>2008</v>
      </c>
      <c r="E446" s="6">
        <v>178</v>
      </c>
      <c r="F446" s="6">
        <f>IF(E446&gt;163,(E446-163)*4.5,0)</f>
        <v>67.5</v>
      </c>
      <c r="G446" s="7">
        <v>233</v>
      </c>
      <c r="H446" s="7">
        <v>282</v>
      </c>
      <c r="I446" s="7">
        <f>IF(H446&gt;256,(H446-256)*3,0)</f>
        <v>78</v>
      </c>
      <c r="J446" s="6"/>
      <c r="K446" s="7">
        <f>IF(J446&gt;7.8,(J446-7.8)*12.4,0)</f>
        <v>0</v>
      </c>
      <c r="L446" s="7">
        <v>189</v>
      </c>
      <c r="M446" s="8">
        <f>IF(L446&gt;166,(L446-166)*1.4,0)</f>
        <v>32.199999999999996</v>
      </c>
      <c r="N446" s="6">
        <v>12.92</v>
      </c>
      <c r="O446" s="6">
        <f>IF(N446&lt;&gt;0,(12.7-N446)*45,0)</f>
        <v>-9.9000000000000288</v>
      </c>
      <c r="P446" s="9">
        <f>SUM(F446,I446,K446,M446,O446)</f>
        <v>167.79999999999995</v>
      </c>
      <c r="Q446" s="5"/>
    </row>
    <row r="447" spans="1:17" ht="15.9" thickBot="1" x14ac:dyDescent="0.65">
      <c r="A447" s="15">
        <v>444</v>
      </c>
      <c r="B447" s="20" t="s">
        <v>38</v>
      </c>
      <c r="C447" s="16">
        <v>16</v>
      </c>
      <c r="D447" s="10">
        <v>2007</v>
      </c>
      <c r="E447" s="6">
        <v>166</v>
      </c>
      <c r="F447" s="6">
        <f>IF(E447&gt;163,(E447-163)*4.5,0)</f>
        <v>13.5</v>
      </c>
      <c r="G447" s="7">
        <v>216</v>
      </c>
      <c r="H447" s="7">
        <v>260</v>
      </c>
      <c r="I447" s="7">
        <f>IF(H447&gt;256,(H447-256)*3,0)</f>
        <v>12</v>
      </c>
      <c r="J447" s="6">
        <v>11.5</v>
      </c>
      <c r="K447" s="7">
        <f>IF(J447&gt;7.8,(J447-7.8)*12.4,0)</f>
        <v>45.88</v>
      </c>
      <c r="L447" s="7">
        <v>192</v>
      </c>
      <c r="M447" s="8">
        <f>IF(L447&gt;166,(L447-166)*1.4,0)</f>
        <v>36.4</v>
      </c>
      <c r="N447" s="6">
        <v>11.46</v>
      </c>
      <c r="O447" s="6">
        <f>IF(N447&lt;&gt;0,(12.7-N447)*45,0)</f>
        <v>55.799999999999926</v>
      </c>
      <c r="P447" s="9">
        <f>SUM(F447,I447,K447,M447,O447)</f>
        <v>163.57999999999993</v>
      </c>
      <c r="Q447" s="5"/>
    </row>
    <row r="448" spans="1:17" ht="15.9" thickBot="1" x14ac:dyDescent="0.65">
      <c r="A448" s="15">
        <v>445</v>
      </c>
      <c r="B448" s="20" t="s">
        <v>15</v>
      </c>
      <c r="C448" s="16">
        <v>12</v>
      </c>
      <c r="D448" s="10">
        <v>2007</v>
      </c>
      <c r="E448" s="6">
        <v>166</v>
      </c>
      <c r="F448" s="6">
        <f>IF(E448&gt;163,(E448-163)*4.5,0)</f>
        <v>13.5</v>
      </c>
      <c r="G448" s="7">
        <v>214</v>
      </c>
      <c r="H448" s="7">
        <v>260</v>
      </c>
      <c r="I448" s="7">
        <f>IF(H448&gt;256,(H448-256)*3,0)</f>
        <v>12</v>
      </c>
      <c r="J448" s="6">
        <v>12</v>
      </c>
      <c r="K448" s="7">
        <f>IF(J448&gt;7.8,(J448-7.8)*12.4,0)</f>
        <v>52.080000000000005</v>
      </c>
      <c r="L448" s="7">
        <v>200</v>
      </c>
      <c r="M448" s="8">
        <f>IF(L448&gt;166,(L448-166)*1.4,0)</f>
        <v>47.599999999999994</v>
      </c>
      <c r="N448" s="6">
        <v>11.85</v>
      </c>
      <c r="O448" s="6">
        <f>IF(N448&lt;&gt;0,(12.7-N448)*45,0)</f>
        <v>38.249999999999986</v>
      </c>
      <c r="P448" s="9">
        <f>SUM(F448,I448,K448,M448,O448)</f>
        <v>163.43</v>
      </c>
      <c r="Q448" s="5"/>
    </row>
    <row r="449" spans="1:17" ht="15.9" thickBot="1" x14ac:dyDescent="0.65">
      <c r="A449" s="15">
        <v>445</v>
      </c>
      <c r="B449" s="20" t="s">
        <v>36</v>
      </c>
      <c r="C449" s="16">
        <v>4</v>
      </c>
      <c r="D449" s="10">
        <v>2009</v>
      </c>
      <c r="E449" s="6">
        <v>163</v>
      </c>
      <c r="F449" s="6">
        <f>IF(E449&gt;163,(E449-163)*4.5,0)</f>
        <v>0</v>
      </c>
      <c r="G449" s="7">
        <v>212</v>
      </c>
      <c r="H449" s="7">
        <v>263</v>
      </c>
      <c r="I449" s="7">
        <f>IF(H449&gt;256,(H449-256)*3,0)</f>
        <v>21</v>
      </c>
      <c r="J449" s="6">
        <v>10.9</v>
      </c>
      <c r="K449" s="7">
        <f>IF(J449&gt;7.8,(J449-7.8)*12.4,0)</f>
        <v>38.440000000000005</v>
      </c>
      <c r="L449" s="7">
        <v>204</v>
      </c>
      <c r="M449" s="8">
        <f>IF(L449&gt;166,(L449-166)*1.4,0)</f>
        <v>53.199999999999996</v>
      </c>
      <c r="N449" s="6">
        <v>11.59</v>
      </c>
      <c r="O449" s="6">
        <f>IF(N449&lt;&gt;0,(12.7-N449)*45,0)</f>
        <v>49.949999999999974</v>
      </c>
      <c r="P449" s="9">
        <f>SUM(F449,I449,K449,M449,O449)</f>
        <v>162.58999999999997</v>
      </c>
      <c r="Q449" s="5"/>
    </row>
    <row r="450" spans="1:17" ht="15.9" thickBot="1" x14ac:dyDescent="0.65">
      <c r="A450" s="15">
        <v>447</v>
      </c>
      <c r="B450" s="20" t="s">
        <v>27</v>
      </c>
      <c r="C450" s="16">
        <v>18</v>
      </c>
      <c r="D450" s="10">
        <v>2009</v>
      </c>
      <c r="E450" s="6">
        <v>176</v>
      </c>
      <c r="F450" s="6">
        <f>IF(E450&gt;163,(E450-163)*4.5,0)</f>
        <v>58.5</v>
      </c>
      <c r="G450" s="7">
        <v>232</v>
      </c>
      <c r="H450" s="7">
        <v>282</v>
      </c>
      <c r="I450" s="7">
        <f>IF(H450&gt;256,(H450-256)*3,0)</f>
        <v>78</v>
      </c>
      <c r="J450" s="6">
        <v>7</v>
      </c>
      <c r="K450" s="7">
        <f>IF(J450&gt;7.8,(J450-7.8)*12.4,0)</f>
        <v>0</v>
      </c>
      <c r="L450" s="7">
        <v>203</v>
      </c>
      <c r="M450" s="7">
        <f>IF(L450&gt;166,(L450-166)*1.4,0)</f>
        <v>51.8</v>
      </c>
      <c r="N450" s="6">
        <v>13.28</v>
      </c>
      <c r="O450" s="6">
        <f>IF(N450&lt;&gt;0,(12.7-N450)*45,0)</f>
        <v>-26.1</v>
      </c>
      <c r="P450" s="9">
        <f>SUM(F450,I450,K450,M450,O450)</f>
        <v>162.20000000000002</v>
      </c>
      <c r="Q450" s="5"/>
    </row>
    <row r="451" spans="1:17" ht="15.9" thickBot="1" x14ac:dyDescent="0.65">
      <c r="A451" s="15">
        <v>448</v>
      </c>
      <c r="B451" s="20" t="s">
        <v>25</v>
      </c>
      <c r="C451" s="16">
        <v>2</v>
      </c>
      <c r="D451" s="10">
        <v>2009</v>
      </c>
      <c r="E451" s="6">
        <v>166</v>
      </c>
      <c r="F451" s="6">
        <f>IF(E451&gt;163,(E451-163)*4.5,0)</f>
        <v>13.5</v>
      </c>
      <c r="G451" s="7">
        <v>220</v>
      </c>
      <c r="H451" s="7">
        <v>260</v>
      </c>
      <c r="I451" s="7">
        <f>IF(H451&gt;256,(H451-256)*3,0)</f>
        <v>12</v>
      </c>
      <c r="J451" s="6">
        <v>11.8</v>
      </c>
      <c r="K451" s="7">
        <f>IF(J451&gt;7.8,(J451-7.8)*12.4,0)</f>
        <v>49.600000000000016</v>
      </c>
      <c r="L451" s="7">
        <v>212</v>
      </c>
      <c r="M451" s="8">
        <f>IF(L451&gt;166,(L451-166)*1.4,0)</f>
        <v>64.399999999999991</v>
      </c>
      <c r="N451" s="6">
        <v>12.24</v>
      </c>
      <c r="O451" s="6">
        <f>IF(N451&lt;&gt;0,(12.7-N451)*45,0)</f>
        <v>20.69999999999996</v>
      </c>
      <c r="P451" s="9">
        <f>SUM(F451,I451,K451,M451,O451)</f>
        <v>160.19999999999996</v>
      </c>
      <c r="Q451" s="5"/>
    </row>
    <row r="452" spans="1:17" ht="15.9" thickBot="1" x14ac:dyDescent="0.65">
      <c r="A452" s="15">
        <v>449</v>
      </c>
      <c r="B452" s="20" t="s">
        <v>14</v>
      </c>
      <c r="C452" s="16">
        <v>5</v>
      </c>
      <c r="D452" s="10">
        <v>2010</v>
      </c>
      <c r="E452" s="6">
        <v>171</v>
      </c>
      <c r="F452" s="6">
        <f>IF(E452&gt;163,(E452-163)*4.5,0)</f>
        <v>36</v>
      </c>
      <c r="G452" s="7">
        <v>221</v>
      </c>
      <c r="H452" s="7">
        <v>269</v>
      </c>
      <c r="I452" s="7">
        <f>IF(H452&gt;256,(H452-256)*3,0)</f>
        <v>39</v>
      </c>
      <c r="J452" s="6">
        <v>10</v>
      </c>
      <c r="K452" s="7">
        <f>IF(J452&gt;7.8,(J452-7.8)*12.4,0)</f>
        <v>27.280000000000005</v>
      </c>
      <c r="L452" s="7">
        <v>206</v>
      </c>
      <c r="M452" s="8">
        <f>IF(L452&gt;166,(L452-166)*1.4,0)</f>
        <v>56</v>
      </c>
      <c r="N452" s="6">
        <v>12.71</v>
      </c>
      <c r="O452" s="6">
        <f>IF(N452&lt;&gt;0,(12.7-N452)*45,0)</f>
        <v>-0.45000000000007034</v>
      </c>
      <c r="P452" s="9">
        <f>SUM(F452,I452,K452,M452,O452)</f>
        <v>157.82999999999993</v>
      </c>
      <c r="Q452" s="5"/>
    </row>
    <row r="453" spans="1:17" ht="15.9" thickBot="1" x14ac:dyDescent="0.65">
      <c r="A453" s="15">
        <v>450</v>
      </c>
      <c r="B453" s="20" t="s">
        <v>13</v>
      </c>
      <c r="C453" s="16">
        <v>5</v>
      </c>
      <c r="D453" s="5">
        <v>2008</v>
      </c>
      <c r="E453" s="6">
        <v>172</v>
      </c>
      <c r="F453" s="6">
        <f>IF(E453&gt;163,(E453-163)*4.5,0)</f>
        <v>40.5</v>
      </c>
      <c r="G453" s="7">
        <v>225</v>
      </c>
      <c r="H453" s="7">
        <v>263</v>
      </c>
      <c r="I453" s="7">
        <f>IF(H453&gt;256,(H453-256)*3,0)</f>
        <v>21</v>
      </c>
      <c r="J453" s="6">
        <v>11.5</v>
      </c>
      <c r="K453" s="7">
        <f>IF(J453&gt;7.8,(J453-7.8)*12.4,0)</f>
        <v>45.88</v>
      </c>
      <c r="L453" s="7">
        <v>187</v>
      </c>
      <c r="M453" s="8">
        <f>IF(L453&gt;166,(L453-166)*1.4,0)</f>
        <v>29.4</v>
      </c>
      <c r="N453" s="6">
        <v>12.26</v>
      </c>
      <c r="O453" s="6">
        <f>IF(N453&lt;&gt;0,(12.7-N453)*45,0)</f>
        <v>19.799999999999976</v>
      </c>
      <c r="P453" s="9">
        <f>SUM(F453,I453,K453,M453,O453)</f>
        <v>156.57999999999998</v>
      </c>
      <c r="Q453" s="5"/>
    </row>
    <row r="454" spans="1:17" ht="15.9" thickBot="1" x14ac:dyDescent="0.65">
      <c r="A454" s="15">
        <v>451</v>
      </c>
      <c r="B454" s="20" t="s">
        <v>45</v>
      </c>
      <c r="C454" s="17">
        <v>16</v>
      </c>
      <c r="D454" s="10">
        <v>2009</v>
      </c>
      <c r="E454" s="6">
        <v>170</v>
      </c>
      <c r="F454" s="6">
        <f>IF(E454&gt;163,(E454-163)*4.5,0)</f>
        <v>31.5</v>
      </c>
      <c r="G454" s="7">
        <v>215</v>
      </c>
      <c r="H454" s="7">
        <v>268</v>
      </c>
      <c r="I454" s="7">
        <f>IF(H454&gt;256,(H454-256)*3,0)</f>
        <v>36</v>
      </c>
      <c r="J454" s="6">
        <v>8</v>
      </c>
      <c r="K454" s="7">
        <f>IF(J454&gt;7.8,(J454-7.8)*12.4,0)</f>
        <v>2.4800000000000022</v>
      </c>
      <c r="L454" s="7">
        <v>199</v>
      </c>
      <c r="M454" s="8">
        <f>IF(L454&gt;166,(L454-166)*1.4,0)</f>
        <v>46.199999999999996</v>
      </c>
      <c r="N454" s="6">
        <v>11.81</v>
      </c>
      <c r="O454" s="6">
        <f>IF(N454&lt;&gt;0,(12.7-N454)*45,0)</f>
        <v>40.049999999999947</v>
      </c>
      <c r="P454" s="9">
        <f>SUM(F454,I454,K454,M454,O454)</f>
        <v>156.22999999999996</v>
      </c>
      <c r="Q454" s="5"/>
    </row>
    <row r="455" spans="1:17" ht="15.9" thickBot="1" x14ac:dyDescent="0.65">
      <c r="A455" s="15">
        <v>452</v>
      </c>
      <c r="B455" s="20" t="s">
        <v>13</v>
      </c>
      <c r="C455" s="16">
        <v>1</v>
      </c>
      <c r="D455" s="10">
        <v>2009</v>
      </c>
      <c r="E455" s="6">
        <v>170</v>
      </c>
      <c r="F455" s="6">
        <f>IF(E455&gt;163,(E455-163)*4.5,0)</f>
        <v>31.5</v>
      </c>
      <c r="G455" s="7">
        <v>218</v>
      </c>
      <c r="H455" s="7">
        <v>263</v>
      </c>
      <c r="I455" s="7">
        <f>IF(H455&gt;256,(H455-256)*3,0)</f>
        <v>21</v>
      </c>
      <c r="J455" s="6">
        <v>11.6</v>
      </c>
      <c r="K455" s="7">
        <f>IF(J455&gt;7.8,(J455-7.8)*12.4,0)</f>
        <v>47.12</v>
      </c>
      <c r="L455" s="7">
        <v>209</v>
      </c>
      <c r="M455" s="8">
        <f>IF(L455&gt;166,(L455-166)*1.4,0)</f>
        <v>60.199999999999996</v>
      </c>
      <c r="N455" s="6">
        <v>12.8</v>
      </c>
      <c r="O455" s="6">
        <f>IF(N455&lt;&gt;0,(12.7-N455)*45,0)</f>
        <v>-4.5000000000000639</v>
      </c>
      <c r="P455" s="9">
        <f>SUM(F455,I455,K455,M455,O455)</f>
        <v>155.31999999999994</v>
      </c>
      <c r="Q455" s="5"/>
    </row>
    <row r="456" spans="1:17" ht="15.9" thickBot="1" x14ac:dyDescent="0.65">
      <c r="A456" s="15">
        <v>453</v>
      </c>
      <c r="B456" s="20" t="s">
        <v>47</v>
      </c>
      <c r="C456" s="16">
        <v>7</v>
      </c>
      <c r="D456" s="10">
        <v>2009</v>
      </c>
      <c r="E456" s="6">
        <v>171</v>
      </c>
      <c r="F456" s="6">
        <f>IF(E456&gt;163,(E456-163)*4.5,0)</f>
        <v>36</v>
      </c>
      <c r="G456" s="7">
        <v>224</v>
      </c>
      <c r="H456" s="7">
        <v>265</v>
      </c>
      <c r="I456" s="7">
        <f>IF(H456&gt;256,(H456-256)*3,0)</f>
        <v>27</v>
      </c>
      <c r="J456" s="6">
        <v>10.3</v>
      </c>
      <c r="K456" s="7">
        <f>IF(J456&gt;7.8,(J456-7.8)*12.4,0)</f>
        <v>31.000000000000011</v>
      </c>
      <c r="L456" s="7">
        <v>203</v>
      </c>
      <c r="M456" s="8">
        <f>IF(L456&gt;166,(L456-166)*1.4,0)</f>
        <v>51.8</v>
      </c>
      <c r="N456" s="6">
        <v>12.51</v>
      </c>
      <c r="O456" s="6">
        <f>IF(N456&lt;&gt;0,(12.7-N456)*45,0)</f>
        <v>8.5499999999999776</v>
      </c>
      <c r="P456" s="9">
        <f>SUM(F456,I456,K456,M456,O456)</f>
        <v>154.35</v>
      </c>
      <c r="Q456" s="5"/>
    </row>
    <row r="457" spans="1:17" ht="15.9" thickBot="1" x14ac:dyDescent="0.65">
      <c r="A457" s="15">
        <v>454</v>
      </c>
      <c r="B457" s="20" t="s">
        <v>38</v>
      </c>
      <c r="C457" s="16">
        <v>13</v>
      </c>
      <c r="D457" s="10">
        <v>2010</v>
      </c>
      <c r="E457" s="6">
        <v>165</v>
      </c>
      <c r="F457" s="6">
        <f>IF(E457&gt;163,(E457-163)*4.5,0)</f>
        <v>9</v>
      </c>
      <c r="G457" s="7">
        <v>211</v>
      </c>
      <c r="H457" s="7">
        <v>260</v>
      </c>
      <c r="I457" s="7">
        <f>IF(H457&gt;256,(H457-256)*3,0)</f>
        <v>12</v>
      </c>
      <c r="J457" s="6">
        <v>10.4</v>
      </c>
      <c r="K457" s="7">
        <f>IF(J457&gt;7.8,(J457-7.8)*12.4,0)</f>
        <v>32.240000000000009</v>
      </c>
      <c r="L457" s="7">
        <v>208</v>
      </c>
      <c r="M457" s="8">
        <f>IF(L457&gt;166,(L457-166)*1.4,0)</f>
        <v>58.8</v>
      </c>
      <c r="N457" s="6">
        <v>11.78</v>
      </c>
      <c r="O457" s="6">
        <f>IF(N457&lt;&gt;0,(12.7-N457)*45,0)</f>
        <v>41.4</v>
      </c>
      <c r="P457" s="9">
        <f>SUM(F457,I457,K457,M457,O457)</f>
        <v>153.44</v>
      </c>
      <c r="Q457" s="5"/>
    </row>
    <row r="458" spans="1:17" ht="15.9" thickBot="1" x14ac:dyDescent="0.65">
      <c r="A458" s="15">
        <v>454</v>
      </c>
      <c r="B458" s="20" t="s">
        <v>17</v>
      </c>
      <c r="C458" s="16">
        <v>7</v>
      </c>
      <c r="D458" s="5">
        <v>2008</v>
      </c>
      <c r="E458" s="6">
        <v>166</v>
      </c>
      <c r="F458" s="6">
        <f>IF(E458&gt;163,(E458-163)*4.5,0)</f>
        <v>13.5</v>
      </c>
      <c r="G458" s="7">
        <v>218</v>
      </c>
      <c r="H458" s="7">
        <v>267</v>
      </c>
      <c r="I458" s="7">
        <f>IF(H458&gt;256,(H458-256)*3,0)</f>
        <v>33</v>
      </c>
      <c r="J458" s="6">
        <v>11.7</v>
      </c>
      <c r="K458" s="7">
        <f>IF(J458&gt;7.8,(J458-7.8)*12.4,0)</f>
        <v>48.359999999999992</v>
      </c>
      <c r="L458" s="7">
        <v>198</v>
      </c>
      <c r="M458" s="8">
        <f>IF(L458&gt;166,(L458-166)*1.4,0)</f>
        <v>44.8</v>
      </c>
      <c r="N458" s="6">
        <v>12.41</v>
      </c>
      <c r="O458" s="6">
        <f>IF(N458&lt;&gt;0,(12.7-N458)*45,0)</f>
        <v>13.049999999999962</v>
      </c>
      <c r="P458" s="9">
        <f>SUM(F458,I458,K458,M458,O458)</f>
        <v>152.70999999999992</v>
      </c>
      <c r="Q458" s="5"/>
    </row>
    <row r="459" spans="1:17" ht="15.9" thickBot="1" x14ac:dyDescent="0.65">
      <c r="A459" s="15">
        <v>456</v>
      </c>
      <c r="B459" s="20" t="s">
        <v>17</v>
      </c>
      <c r="C459" s="16">
        <v>8</v>
      </c>
      <c r="D459" s="5">
        <v>2008</v>
      </c>
      <c r="E459" s="6">
        <v>165</v>
      </c>
      <c r="F459" s="6">
        <f>IF(E459&gt;163,(E459-163)*4.5,0)</f>
        <v>9</v>
      </c>
      <c r="G459" s="7">
        <v>217</v>
      </c>
      <c r="H459" s="7">
        <v>265</v>
      </c>
      <c r="I459" s="7">
        <f>IF(H459&gt;256,(H459-256)*3,0)</f>
        <v>27</v>
      </c>
      <c r="J459" s="6">
        <v>10.199999999999999</v>
      </c>
      <c r="K459" s="7">
        <f>IF(J459&gt;7.8,(J459-7.8)*12.4,0)</f>
        <v>29.759999999999994</v>
      </c>
      <c r="L459" s="7">
        <v>207</v>
      </c>
      <c r="M459" s="8">
        <f>IF(L459&gt;166,(L459-166)*1.4,0)</f>
        <v>57.4</v>
      </c>
      <c r="N459" s="6">
        <v>12.11</v>
      </c>
      <c r="O459" s="6">
        <f>IF(N459&lt;&gt;0,(12.7-N459)*45,0)</f>
        <v>26.549999999999994</v>
      </c>
      <c r="P459" s="9">
        <f>SUM(F459,I459,K459,M459,O459)</f>
        <v>149.70999999999998</v>
      </c>
      <c r="Q459" s="5"/>
    </row>
    <row r="460" spans="1:17" ht="15.9" thickBot="1" x14ac:dyDescent="0.65">
      <c r="A460" s="15">
        <v>457</v>
      </c>
      <c r="B460" s="20" t="s">
        <v>13</v>
      </c>
      <c r="C460" s="16">
        <v>20</v>
      </c>
      <c r="D460" s="10">
        <v>2009</v>
      </c>
      <c r="E460" s="6">
        <v>167</v>
      </c>
      <c r="F460" s="6">
        <f>IF(E460&gt;163,(E460-163)*4.5,0)</f>
        <v>18</v>
      </c>
      <c r="G460" s="7">
        <v>217</v>
      </c>
      <c r="H460" s="7">
        <v>265</v>
      </c>
      <c r="I460" s="7">
        <f>IF(H460&gt;256,(H460-256)*3,0)</f>
        <v>27</v>
      </c>
      <c r="J460" s="6">
        <v>11.9</v>
      </c>
      <c r="K460" s="7">
        <f>IF(J460&gt;7.8,(J460-7.8)*12.4,0)</f>
        <v>50.840000000000011</v>
      </c>
      <c r="L460" s="7">
        <v>208</v>
      </c>
      <c r="M460" s="8">
        <f>IF(L460&gt;166,(L460-166)*1.4,0)</f>
        <v>58.8</v>
      </c>
      <c r="N460" s="6">
        <v>12.93</v>
      </c>
      <c r="O460" s="6">
        <f>IF(N460&lt;&gt;0,(12.7-N460)*45,0)</f>
        <v>-10.350000000000019</v>
      </c>
      <c r="P460" s="9">
        <f>SUM(F460,I460,K460,M460,O460)</f>
        <v>144.28999999999996</v>
      </c>
      <c r="Q460" s="5"/>
    </row>
    <row r="461" spans="1:17" ht="15.9" thickBot="1" x14ac:dyDescent="0.65">
      <c r="A461" s="15">
        <v>458</v>
      </c>
      <c r="B461" s="20" t="s">
        <v>13</v>
      </c>
      <c r="C461" s="16">
        <v>10</v>
      </c>
      <c r="D461" s="5">
        <v>2008</v>
      </c>
      <c r="E461" s="6">
        <v>171</v>
      </c>
      <c r="F461" s="6">
        <f>IF(E461&gt;163,(E461-163)*4.5,0)</f>
        <v>36</v>
      </c>
      <c r="G461" s="7">
        <v>221</v>
      </c>
      <c r="H461" s="7">
        <v>263</v>
      </c>
      <c r="I461" s="7">
        <f>IF(H461&gt;256,(H461-256)*3,0)</f>
        <v>21</v>
      </c>
      <c r="J461" s="6">
        <v>11.2</v>
      </c>
      <c r="K461" s="7">
        <f>IF(J461&gt;7.8,(J461-7.8)*12.4,0)</f>
        <v>42.16</v>
      </c>
      <c r="L461" s="7">
        <v>198</v>
      </c>
      <c r="M461" s="8">
        <f>IF(L461&gt;166,(L461-166)*1.4,0)</f>
        <v>44.8</v>
      </c>
      <c r="N461" s="6">
        <v>12.77</v>
      </c>
      <c r="O461" s="6">
        <f>IF(N461&lt;&gt;0,(12.7-N461)*45,0)</f>
        <v>-3.1500000000000128</v>
      </c>
      <c r="P461" s="9">
        <f>SUM(F461,I461,K461,M461,O461)</f>
        <v>140.80999999999997</v>
      </c>
      <c r="Q461" s="5"/>
    </row>
    <row r="462" spans="1:17" ht="15.9" thickBot="1" x14ac:dyDescent="0.65">
      <c r="A462" s="15">
        <v>459</v>
      </c>
      <c r="B462" s="20" t="s">
        <v>44</v>
      </c>
      <c r="C462" s="16">
        <v>7</v>
      </c>
      <c r="D462" s="10">
        <v>2009</v>
      </c>
      <c r="E462" s="6">
        <v>166</v>
      </c>
      <c r="F462" s="6">
        <f>IF(E462&gt;163,(E462-163)*4.5,0)</f>
        <v>13.5</v>
      </c>
      <c r="G462" s="7">
        <v>212</v>
      </c>
      <c r="H462" s="7">
        <v>259</v>
      </c>
      <c r="I462" s="7">
        <f>IF(H462&gt;256,(H462-256)*3,0)</f>
        <v>9</v>
      </c>
      <c r="J462" s="6">
        <v>9.9</v>
      </c>
      <c r="K462" s="7">
        <f>IF(J462&gt;7.8,(J462-7.8)*12.4,0)</f>
        <v>26.040000000000006</v>
      </c>
      <c r="L462" s="7">
        <v>199</v>
      </c>
      <c r="M462" s="8">
        <f>IF(L462&gt;166,(L462-166)*1.4,0)</f>
        <v>46.199999999999996</v>
      </c>
      <c r="N462" s="6">
        <v>11.72</v>
      </c>
      <c r="O462" s="6">
        <f>IF(N462&lt;&gt;0,(12.7-N462)*45,0)</f>
        <v>44.099999999999937</v>
      </c>
      <c r="P462" s="9">
        <f>SUM(F462,I462,K462,M462,O462)</f>
        <v>138.83999999999995</v>
      </c>
      <c r="Q462" s="5"/>
    </row>
    <row r="463" spans="1:17" ht="15.9" thickBot="1" x14ac:dyDescent="0.65">
      <c r="A463" s="15">
        <v>460</v>
      </c>
      <c r="B463" s="20" t="s">
        <v>44</v>
      </c>
      <c r="C463" s="16">
        <v>6</v>
      </c>
      <c r="D463" s="10">
        <v>2009</v>
      </c>
      <c r="E463" s="6">
        <v>160</v>
      </c>
      <c r="F463" s="6">
        <f>IF(E463&gt;163,(E463-163)*4.5,0)</f>
        <v>0</v>
      </c>
      <c r="G463" s="7">
        <v>205</v>
      </c>
      <c r="H463" s="7">
        <v>257</v>
      </c>
      <c r="I463" s="7">
        <f>IF(H463&gt;256,(H463-256)*3,0)</f>
        <v>3</v>
      </c>
      <c r="J463" s="6">
        <v>9</v>
      </c>
      <c r="K463" s="7">
        <f>IF(J463&gt;7.8,(J463-7.8)*12.4,0)</f>
        <v>14.880000000000003</v>
      </c>
      <c r="L463" s="7">
        <v>208</v>
      </c>
      <c r="M463" s="8">
        <f>IF(L463&gt;166,(L463-166)*1.4,0)</f>
        <v>58.8</v>
      </c>
      <c r="N463" s="6">
        <v>11.34</v>
      </c>
      <c r="O463" s="6">
        <f>IF(N463&lt;&gt;0,(12.7-N463)*45,0)</f>
        <v>61.199999999999974</v>
      </c>
      <c r="P463" s="9">
        <f>SUM(F463,I463,K463,M463,O463)</f>
        <v>137.88</v>
      </c>
      <c r="Q463" s="5"/>
    </row>
    <row r="464" spans="1:17" ht="15.9" thickBot="1" x14ac:dyDescent="0.65">
      <c r="A464" s="15">
        <v>461</v>
      </c>
      <c r="B464" s="20" t="s">
        <v>13</v>
      </c>
      <c r="C464" s="16">
        <v>18</v>
      </c>
      <c r="D464" s="10">
        <v>2009</v>
      </c>
      <c r="E464" s="6">
        <v>167</v>
      </c>
      <c r="F464" s="6">
        <f>IF(E464&gt;163,(E464-163)*4.5,0)</f>
        <v>18</v>
      </c>
      <c r="G464" s="7">
        <v>217</v>
      </c>
      <c r="H464" s="7">
        <v>263</v>
      </c>
      <c r="I464" s="7">
        <f>IF(H464&gt;256,(H464-256)*3,0)</f>
        <v>21</v>
      </c>
      <c r="J464" s="6">
        <v>10.199999999999999</v>
      </c>
      <c r="K464" s="7">
        <f>IF(J464&gt;7.8,(J464-7.8)*12.4,0)</f>
        <v>29.759999999999994</v>
      </c>
      <c r="L464" s="7">
        <v>215</v>
      </c>
      <c r="M464" s="8">
        <f>IF(L464&gt;166,(L464-166)*1.4,0)</f>
        <v>68.599999999999994</v>
      </c>
      <c r="N464" s="6">
        <v>12.84</v>
      </c>
      <c r="O464" s="6">
        <f>IF(N464&lt;&gt;0,(12.7-N464)*45,0)</f>
        <v>-6.3000000000000256</v>
      </c>
      <c r="P464" s="9">
        <f>SUM(F464,I464,K464,M464,O464)</f>
        <v>131.05999999999995</v>
      </c>
      <c r="Q464" s="5"/>
    </row>
    <row r="465" spans="1:17" ht="15.9" thickBot="1" x14ac:dyDescent="0.65">
      <c r="A465" s="15">
        <v>462</v>
      </c>
      <c r="B465" s="20" t="s">
        <v>27</v>
      </c>
      <c r="C465" s="16">
        <v>19</v>
      </c>
      <c r="D465" s="10">
        <v>2010</v>
      </c>
      <c r="E465" s="6">
        <v>168</v>
      </c>
      <c r="F465" s="6">
        <f>IF(E465&gt;163,(E465-163)*4.5,0)</f>
        <v>22.5</v>
      </c>
      <c r="G465" s="7">
        <v>216</v>
      </c>
      <c r="H465" s="7">
        <v>265</v>
      </c>
      <c r="I465" s="7">
        <f>IF(H465&gt;256,(H465-256)*3,0)</f>
        <v>27</v>
      </c>
      <c r="J465" s="6">
        <v>12.1</v>
      </c>
      <c r="K465" s="7">
        <f>IF(J465&gt;7.8,(J465-7.8)*12.4,0)</f>
        <v>53.32</v>
      </c>
      <c r="L465" s="7">
        <v>194</v>
      </c>
      <c r="M465" s="7">
        <f>IF(L465&gt;166,(L465-166)*1.4,0)</f>
        <v>39.199999999999996</v>
      </c>
      <c r="N465" s="6">
        <v>13</v>
      </c>
      <c r="O465" s="6">
        <f>IF(N465&lt;&gt;0,(12.7-N465)*45,0)</f>
        <v>-13.500000000000032</v>
      </c>
      <c r="P465" s="9">
        <f>SUM(F465,I465,K465,M465,O465)</f>
        <v>128.51999999999995</v>
      </c>
      <c r="Q465" s="5"/>
    </row>
    <row r="466" spans="1:17" ht="15.9" thickBot="1" x14ac:dyDescent="0.65">
      <c r="A466" s="15">
        <v>463</v>
      </c>
      <c r="B466" s="20" t="s">
        <v>13</v>
      </c>
      <c r="C466" s="16">
        <v>6</v>
      </c>
      <c r="D466" s="10" t="s">
        <v>53</v>
      </c>
      <c r="E466" s="6">
        <v>170</v>
      </c>
      <c r="F466" s="6">
        <f>IF(E466&gt;163,(E466-163)*4.5,0)</f>
        <v>31.5</v>
      </c>
      <c r="G466" s="7">
        <v>223</v>
      </c>
      <c r="H466" s="7">
        <v>263</v>
      </c>
      <c r="I466" s="7">
        <f>IF(H466&gt;256,(H466-256)*3,0)</f>
        <v>21</v>
      </c>
      <c r="J466" s="6">
        <v>8</v>
      </c>
      <c r="K466" s="7">
        <f>IF(J466&gt;7.8,(J466-7.8)*12.4,0)</f>
        <v>2.4800000000000022</v>
      </c>
      <c r="L466" s="7">
        <v>203</v>
      </c>
      <c r="M466" s="8">
        <f>IF(L466&gt;166,(L466-166)*1.4,0)</f>
        <v>51.8</v>
      </c>
      <c r="N466" s="6">
        <v>12.25</v>
      </c>
      <c r="O466" s="6">
        <f>IF(N466&lt;&gt;0,(12.7-N466)*45,0)</f>
        <v>20.249999999999968</v>
      </c>
      <c r="P466" s="9">
        <f>SUM(F466,I466,K466,M466,O466)</f>
        <v>127.02999999999997</v>
      </c>
      <c r="Q466" s="5"/>
    </row>
    <row r="467" spans="1:17" ht="15.9" thickBot="1" x14ac:dyDescent="0.65">
      <c r="A467" s="15">
        <v>464</v>
      </c>
      <c r="B467" s="20" t="s">
        <v>24</v>
      </c>
      <c r="C467" s="16">
        <v>9</v>
      </c>
      <c r="D467" s="10">
        <v>2010</v>
      </c>
      <c r="E467" s="6">
        <v>173</v>
      </c>
      <c r="F467" s="6">
        <f>IF(E467&gt;163,(E467-163)*4.5,0)</f>
        <v>45</v>
      </c>
      <c r="G467" s="7">
        <v>223</v>
      </c>
      <c r="H467" s="7">
        <v>266</v>
      </c>
      <c r="I467" s="7">
        <f>IF(H467&gt;256,(H467-256)*3,0)</f>
        <v>30</v>
      </c>
      <c r="J467" s="6">
        <v>9.25</v>
      </c>
      <c r="K467" s="7">
        <f>IF(J467&gt;7.8,(J467-7.8)*12.4,0)</f>
        <v>17.980000000000004</v>
      </c>
      <c r="L467" s="7">
        <v>185</v>
      </c>
      <c r="M467" s="8">
        <f>IF(L467&gt;166,(L467-166)*1.4,0)</f>
        <v>26.599999999999998</v>
      </c>
      <c r="N467" s="6">
        <v>12.56</v>
      </c>
      <c r="O467" s="6">
        <f>IF(N467&lt;&gt;0,(12.7-N467)*45,0)</f>
        <v>6.2999999999999456</v>
      </c>
      <c r="P467" s="9">
        <f>SUM(F467,I467,K467,M467,O467)</f>
        <v>125.87999999999994</v>
      </c>
      <c r="Q467" s="5"/>
    </row>
    <row r="468" spans="1:17" ht="15.9" thickBot="1" x14ac:dyDescent="0.65">
      <c r="A468" s="15">
        <v>465</v>
      </c>
      <c r="B468" s="20" t="s">
        <v>13</v>
      </c>
      <c r="C468" s="16">
        <v>16</v>
      </c>
      <c r="D468" s="10">
        <v>2010</v>
      </c>
      <c r="E468" s="6">
        <v>163</v>
      </c>
      <c r="F468" s="6">
        <f>IF(E468&gt;163,(E468-163)*4.5,0)</f>
        <v>0</v>
      </c>
      <c r="G468" s="7">
        <v>213</v>
      </c>
      <c r="H468" s="7">
        <v>260</v>
      </c>
      <c r="I468" s="7">
        <f>IF(H468&gt;256,(H468-256)*3,0)</f>
        <v>12</v>
      </c>
      <c r="J468" s="6">
        <v>12.4</v>
      </c>
      <c r="K468" s="7">
        <f>IF(J468&gt;7.8,(J468-7.8)*12.4,0)</f>
        <v>57.040000000000006</v>
      </c>
      <c r="L468" s="7">
        <v>188</v>
      </c>
      <c r="M468" s="8">
        <f>IF(L468&gt;166,(L468-166)*1.4,0)</f>
        <v>30.799999999999997</v>
      </c>
      <c r="N468" s="6">
        <v>12.24</v>
      </c>
      <c r="O468" s="6">
        <f>IF(N468&lt;&gt;0,(12.7-N468)*45,0)</f>
        <v>20.69999999999996</v>
      </c>
      <c r="P468" s="9">
        <f>SUM(F468,I468,K468,M468,O468)</f>
        <v>120.53999999999996</v>
      </c>
      <c r="Q468" s="5"/>
    </row>
    <row r="469" spans="1:17" ht="15.9" thickBot="1" x14ac:dyDescent="0.65">
      <c r="A469" s="15">
        <v>466</v>
      </c>
      <c r="B469" s="20" t="s">
        <v>13</v>
      </c>
      <c r="C469" s="16">
        <v>11</v>
      </c>
      <c r="D469" s="5">
        <v>2008</v>
      </c>
      <c r="E469" s="6">
        <v>162</v>
      </c>
      <c r="F469" s="6">
        <f>IF(E469&gt;163,(E469-163)*4.5,0)</f>
        <v>0</v>
      </c>
      <c r="G469" s="7">
        <v>212</v>
      </c>
      <c r="H469" s="7">
        <v>260</v>
      </c>
      <c r="I469" s="7">
        <f>IF(H469&gt;256,(H469-256)*3,0)</f>
        <v>12</v>
      </c>
      <c r="J469" s="6">
        <v>14.1</v>
      </c>
      <c r="K469" s="7">
        <f>IF(J469&gt;7.8,(J469-7.8)*12.4,0)</f>
        <v>78.12</v>
      </c>
      <c r="L469" s="7">
        <v>187</v>
      </c>
      <c r="M469" s="8">
        <f>IF(L469&gt;166,(L469-166)*1.4,0)</f>
        <v>29.4</v>
      </c>
      <c r="N469" s="6">
        <v>12.77</v>
      </c>
      <c r="O469" s="6">
        <f>IF(N469&lt;&gt;0,(12.7-N469)*45,0)</f>
        <v>-3.1500000000000128</v>
      </c>
      <c r="P469" s="9">
        <f>SUM(F469,I469,K469,M469,O469)</f>
        <v>116.37</v>
      </c>
      <c r="Q469" s="5"/>
    </row>
    <row r="470" spans="1:17" ht="15.9" thickBot="1" x14ac:dyDescent="0.65">
      <c r="A470" s="15">
        <v>467</v>
      </c>
      <c r="B470" s="20" t="s">
        <v>13</v>
      </c>
      <c r="C470" s="16">
        <v>18</v>
      </c>
      <c r="D470" s="10">
        <v>2009</v>
      </c>
      <c r="E470" s="6">
        <v>167</v>
      </c>
      <c r="F470" s="6">
        <f>IF(E470&gt;163,(E470-163)*4.5,0)</f>
        <v>18</v>
      </c>
      <c r="G470" s="7">
        <v>219</v>
      </c>
      <c r="H470" s="7">
        <v>263</v>
      </c>
      <c r="I470" s="7">
        <f>IF(H470&gt;256,(H470-256)*3,0)</f>
        <v>21</v>
      </c>
      <c r="J470" s="6">
        <v>10.5</v>
      </c>
      <c r="K470" s="7">
        <f>IF(J470&gt;7.8,(J470-7.8)*12.4,0)</f>
        <v>33.480000000000004</v>
      </c>
      <c r="L470" s="7">
        <v>198</v>
      </c>
      <c r="M470" s="8">
        <f>IF(L470&gt;166,(L470-166)*1.4,0)</f>
        <v>44.8</v>
      </c>
      <c r="N470" s="6">
        <v>12.77</v>
      </c>
      <c r="O470" s="6">
        <f>IF(N470&lt;&gt;0,(12.7-N470)*45,0)</f>
        <v>-3.1500000000000128</v>
      </c>
      <c r="P470" s="9">
        <f>SUM(F470,I470,K470,M470,O470)</f>
        <v>114.13</v>
      </c>
      <c r="Q470" s="5"/>
    </row>
    <row r="471" spans="1:17" ht="15.9" thickBot="1" x14ac:dyDescent="0.65">
      <c r="A471" s="15">
        <v>468</v>
      </c>
      <c r="B471" s="20" t="s">
        <v>32</v>
      </c>
      <c r="C471" s="16">
        <v>25</v>
      </c>
      <c r="D471" s="10">
        <v>2010</v>
      </c>
      <c r="E471" s="6">
        <v>175</v>
      </c>
      <c r="F471" s="6">
        <f>IF(E471&gt;163,(E471-163)*4.5,0)</f>
        <v>54</v>
      </c>
      <c r="G471" s="7">
        <v>225</v>
      </c>
      <c r="H471" s="7">
        <v>261</v>
      </c>
      <c r="I471" s="7">
        <f>IF(H471&gt;256,(H471-256)*3,0)</f>
        <v>15</v>
      </c>
      <c r="J471" s="6">
        <v>6.9</v>
      </c>
      <c r="K471" s="7">
        <f>IF(J471&gt;7.8,(J471-7.8)*12.4,0)</f>
        <v>0</v>
      </c>
      <c r="L471" s="7">
        <v>204</v>
      </c>
      <c r="M471" s="8">
        <f>IF(L471&gt;166,(L471-166)*1.4,0)</f>
        <v>53.199999999999996</v>
      </c>
      <c r="N471" s="6">
        <v>13.02</v>
      </c>
      <c r="O471" s="6">
        <f>IF(N471&lt;&gt;0,(12.7-N471)*45,0)</f>
        <v>-14.400000000000013</v>
      </c>
      <c r="P471" s="9">
        <f>SUM(F471,I471,K471,M471,O471)</f>
        <v>107.79999999999998</v>
      </c>
      <c r="Q471" s="5"/>
    </row>
    <row r="472" spans="1:17" ht="15.9" thickBot="1" x14ac:dyDescent="0.65">
      <c r="A472" s="15">
        <v>469</v>
      </c>
      <c r="B472" s="20" t="s">
        <v>26</v>
      </c>
      <c r="C472" s="16">
        <v>7</v>
      </c>
      <c r="D472" s="5">
        <v>2008</v>
      </c>
      <c r="E472" s="6">
        <v>160</v>
      </c>
      <c r="F472" s="6">
        <f>IF(E472&gt;163,(E472-163)*4.5,0)</f>
        <v>0</v>
      </c>
      <c r="G472" s="7">
        <v>213</v>
      </c>
      <c r="H472" s="7">
        <v>265</v>
      </c>
      <c r="I472" s="7">
        <f>IF(H472&gt;256,(H472-256)*3,0)</f>
        <v>27</v>
      </c>
      <c r="J472" s="6">
        <v>10.3</v>
      </c>
      <c r="K472" s="7">
        <f>IF(J472&gt;7.8,(J472-7.8)*12.4,0)</f>
        <v>31.000000000000011</v>
      </c>
      <c r="L472" s="7">
        <v>186</v>
      </c>
      <c r="M472" s="8">
        <f>IF(L472&gt;166,(L472-166)*1.4,0)</f>
        <v>28</v>
      </c>
      <c r="N472" s="6">
        <v>12.6</v>
      </c>
      <c r="O472" s="6">
        <f>IF(N472&lt;&gt;0,(12.7-N472)*45,0)</f>
        <v>4.499999999999984</v>
      </c>
      <c r="P472" s="9">
        <f>SUM(F472,I472,K472,M472,O472)</f>
        <v>90.5</v>
      </c>
      <c r="Q472" s="5"/>
    </row>
    <row r="473" spans="1:17" ht="15.9" thickBot="1" x14ac:dyDescent="0.65">
      <c r="A473" s="15">
        <v>470</v>
      </c>
      <c r="B473" s="20" t="s">
        <v>13</v>
      </c>
      <c r="C473" s="16">
        <v>2</v>
      </c>
      <c r="D473" s="10">
        <v>2009</v>
      </c>
      <c r="E473" s="6">
        <v>169</v>
      </c>
      <c r="F473" s="6">
        <f>IF(E473&gt;163,(E473-163)*4.5,0)</f>
        <v>27</v>
      </c>
      <c r="G473" s="7">
        <v>220</v>
      </c>
      <c r="H473" s="7">
        <v>264</v>
      </c>
      <c r="I473" s="7">
        <f>IF(H473&gt;256,(H473-256)*3,0)</f>
        <v>24</v>
      </c>
      <c r="J473" s="6">
        <v>12</v>
      </c>
      <c r="K473" s="7">
        <f>IF(J473&gt;7.8,(J473-7.8)*12.4,0)</f>
        <v>52.080000000000005</v>
      </c>
      <c r="L473" s="7">
        <v>179</v>
      </c>
      <c r="M473" s="8">
        <f>IF(L473&gt;166,(L473-166)*1.4,0)</f>
        <v>18.2</v>
      </c>
      <c r="N473" s="6">
        <v>13.42</v>
      </c>
      <c r="O473" s="6">
        <f>IF(N473&lt;&gt;0,(12.7-N473)*45,0)</f>
        <v>-32.400000000000027</v>
      </c>
      <c r="P473" s="9">
        <f>SUM(F473,I473,K473,M473,O473)</f>
        <v>88.88</v>
      </c>
      <c r="Q473" s="5"/>
    </row>
    <row r="474" spans="1:17" ht="15.9" thickBot="1" x14ac:dyDescent="0.65">
      <c r="A474" s="15">
        <v>471</v>
      </c>
      <c r="B474" s="20" t="s">
        <v>20</v>
      </c>
      <c r="C474" s="16">
        <v>1</v>
      </c>
      <c r="D474" s="10">
        <v>2009</v>
      </c>
      <c r="E474" s="6">
        <v>174</v>
      </c>
      <c r="F474" s="6">
        <f>IF(E474&gt;163,(E474-163)*4.5,0)</f>
        <v>49.5</v>
      </c>
      <c r="G474" s="7">
        <v>226</v>
      </c>
      <c r="H474" s="7">
        <v>267</v>
      </c>
      <c r="I474" s="7">
        <f>IF(H474&gt;256,(H474-256)*3,0)</f>
        <v>33</v>
      </c>
      <c r="J474" s="6">
        <v>9</v>
      </c>
      <c r="K474" s="7">
        <f>IF(J474&gt;7.8,(J474-7.8)*12.4,0)</f>
        <v>14.880000000000003</v>
      </c>
      <c r="L474" s="7">
        <v>190</v>
      </c>
      <c r="M474" s="8">
        <f>IF(L474&gt;166,(L474-166)*1.4,0)</f>
        <v>33.599999999999994</v>
      </c>
      <c r="N474" s="6">
        <v>13.68</v>
      </c>
      <c r="O474" s="6">
        <f>IF(N474&lt;&gt;0,(12.7-N474)*45,0)</f>
        <v>-44.100000000000023</v>
      </c>
      <c r="P474" s="9">
        <f>SUM(F474,I474,K474,M474,O474)</f>
        <v>86.879999999999967</v>
      </c>
      <c r="Q474" s="5"/>
    </row>
    <row r="475" spans="1:17" ht="15.9" thickBot="1" x14ac:dyDescent="0.65">
      <c r="A475" s="15">
        <v>472</v>
      </c>
      <c r="B475" s="20" t="s">
        <v>24</v>
      </c>
      <c r="C475" s="16">
        <v>10</v>
      </c>
      <c r="D475" s="10">
        <v>2009</v>
      </c>
      <c r="E475" s="6">
        <v>171</v>
      </c>
      <c r="F475" s="6">
        <f>IF(E475&gt;163,(E475-163)*4.5,0)</f>
        <v>36</v>
      </c>
      <c r="G475" s="7">
        <v>222</v>
      </c>
      <c r="H475" s="7">
        <v>263</v>
      </c>
      <c r="I475" s="7">
        <f>IF(H475&gt;256,(H475-256)*3,0)</f>
        <v>21</v>
      </c>
      <c r="J475" s="6">
        <v>8</v>
      </c>
      <c r="K475" s="7">
        <f>IF(J475&gt;7.8,(J475-7.8)*12.4,0)</f>
        <v>2.4800000000000022</v>
      </c>
      <c r="L475" s="7">
        <v>186</v>
      </c>
      <c r="M475" s="8">
        <f>IF(L475&gt;166,(L475-166)*1.4,0)</f>
        <v>28</v>
      </c>
      <c r="N475" s="6">
        <v>12.94</v>
      </c>
      <c r="O475" s="6">
        <f>IF(N475&lt;&gt;0,(12.7-N475)*45,0)</f>
        <v>-10.80000000000001</v>
      </c>
      <c r="P475" s="9">
        <f>SUM(F475,I475,K475,M475,O475)</f>
        <v>76.679999999999993</v>
      </c>
      <c r="Q475" s="5"/>
    </row>
    <row r="476" spans="1:17" ht="15.9" thickBot="1" x14ac:dyDescent="0.65">
      <c r="A476" s="15">
        <v>473</v>
      </c>
      <c r="B476" s="20" t="s">
        <v>13</v>
      </c>
      <c r="C476" s="16">
        <v>19</v>
      </c>
      <c r="D476" s="10">
        <v>2009</v>
      </c>
      <c r="E476" s="6">
        <v>160</v>
      </c>
      <c r="F476" s="6">
        <f>IF(E476&gt;163,(E476-163)*4.5,0)</f>
        <v>0</v>
      </c>
      <c r="G476" s="7">
        <v>216</v>
      </c>
      <c r="H476" s="7">
        <v>263</v>
      </c>
      <c r="I476" s="7">
        <f>IF(H476&gt;256,(H476-256)*3,0)</f>
        <v>21</v>
      </c>
      <c r="J476" s="6">
        <v>9.8000000000000007</v>
      </c>
      <c r="K476" s="7">
        <f>IF(J476&gt;7.8,(J476-7.8)*12.4,0)</f>
        <v>24.800000000000011</v>
      </c>
      <c r="L476" s="7">
        <v>197</v>
      </c>
      <c r="M476" s="8">
        <f>IF(L476&gt;166,(L476-166)*1.4,0)</f>
        <v>43.4</v>
      </c>
      <c r="N476" s="6">
        <v>13.09</v>
      </c>
      <c r="O476" s="6">
        <f>IF(N476&lt;&gt;0,(12.7-N476)*45,0)</f>
        <v>-17.550000000000026</v>
      </c>
      <c r="P476" s="9">
        <f>SUM(F476,I476,K476,M476,O476)</f>
        <v>71.649999999999991</v>
      </c>
      <c r="Q476" s="5"/>
    </row>
    <row r="477" spans="1:17" ht="15.9" thickBot="1" x14ac:dyDescent="0.65">
      <c r="A477" s="15">
        <v>474</v>
      </c>
      <c r="B477" s="20" t="s">
        <v>13</v>
      </c>
      <c r="C477" s="16">
        <v>17</v>
      </c>
      <c r="D477" s="10">
        <v>2009</v>
      </c>
      <c r="E477" s="6">
        <v>163</v>
      </c>
      <c r="F477" s="6">
        <f>IF(E477&gt;163,(E477-163)*4.5,0)</f>
        <v>0</v>
      </c>
      <c r="G477" s="7">
        <v>215</v>
      </c>
      <c r="H477" s="7">
        <v>263</v>
      </c>
      <c r="I477" s="7">
        <f>IF(H477&gt;256,(H477-256)*3,0)</f>
        <v>21</v>
      </c>
      <c r="J477" s="6">
        <v>9.3000000000000007</v>
      </c>
      <c r="K477" s="7">
        <f>IF(J477&gt;7.8,(J477-7.8)*12.4,0)</f>
        <v>18.600000000000012</v>
      </c>
      <c r="L477" s="7">
        <v>194</v>
      </c>
      <c r="M477" s="8">
        <f>IF(L477&gt;166,(L477-166)*1.4,0)</f>
        <v>39.199999999999996</v>
      </c>
      <c r="N477" s="6">
        <v>12.88</v>
      </c>
      <c r="O477" s="6">
        <f>IF(N477&lt;&gt;0,(12.7-N477)*45,0)</f>
        <v>-8.1000000000000671</v>
      </c>
      <c r="P477" s="9">
        <f>SUM(F477,I477,K477,M477,O477)</f>
        <v>70.699999999999946</v>
      </c>
      <c r="Q477" s="5"/>
    </row>
    <row r="478" spans="1:17" ht="15.9" thickBot="1" x14ac:dyDescent="0.65">
      <c r="A478" s="15">
        <v>475</v>
      </c>
      <c r="B478" s="20" t="s">
        <v>32</v>
      </c>
      <c r="C478" s="16">
        <v>29</v>
      </c>
      <c r="D478" s="10">
        <v>2011</v>
      </c>
      <c r="E478" s="6">
        <v>166</v>
      </c>
      <c r="F478" s="6">
        <f>IF(E478&gt;163,(E478-163)*4.5,0)</f>
        <v>13.5</v>
      </c>
      <c r="G478" s="7">
        <v>217</v>
      </c>
      <c r="H478" s="7">
        <v>255</v>
      </c>
      <c r="I478" s="7">
        <f>IF(H478&gt;256,(H478-256)*3,0)</f>
        <v>0</v>
      </c>
      <c r="J478" s="6">
        <v>6.7</v>
      </c>
      <c r="K478" s="7">
        <f>IF(J478&gt;7.8,(J478-7.8)*12.4,0)</f>
        <v>0</v>
      </c>
      <c r="L478" s="7">
        <v>198</v>
      </c>
      <c r="M478" s="8">
        <f>IF(L478&gt;166,(L478-166)*1.4,0)</f>
        <v>44.8</v>
      </c>
      <c r="N478" s="6">
        <v>12.84</v>
      </c>
      <c r="O478" s="6">
        <f>IF(N478&lt;&gt;0,(12.7-N478)*45,0)</f>
        <v>-6.3000000000000256</v>
      </c>
      <c r="P478" s="9">
        <f>SUM(F478,I478,K478,M478,O478)</f>
        <v>51.999999999999972</v>
      </c>
      <c r="Q478" s="5"/>
    </row>
    <row r="479" spans="1:17" ht="15.9" thickBot="1" x14ac:dyDescent="0.65">
      <c r="A479" s="15">
        <v>476</v>
      </c>
      <c r="B479" s="20" t="s">
        <v>20</v>
      </c>
      <c r="C479" s="16">
        <v>2</v>
      </c>
      <c r="D479" s="10">
        <v>2010</v>
      </c>
      <c r="E479" s="6">
        <v>165</v>
      </c>
      <c r="F479" s="6">
        <f>IF(E479&gt;163,(E479-163)*4.5,0)</f>
        <v>9</v>
      </c>
      <c r="G479" s="7">
        <v>214</v>
      </c>
      <c r="H479" s="7">
        <v>263</v>
      </c>
      <c r="I479" s="7">
        <f>IF(H479&gt;256,(H479-256)*3,0)</f>
        <v>21</v>
      </c>
      <c r="J479" s="6">
        <v>8</v>
      </c>
      <c r="K479" s="7">
        <f>IF(J479&gt;7.8,(J479-7.8)*12.4,0)</f>
        <v>2.4800000000000022</v>
      </c>
      <c r="L479" s="7">
        <v>180</v>
      </c>
      <c r="M479" s="8">
        <f>IF(L479&gt;166,(L479-166)*1.4,0)</f>
        <v>19.599999999999998</v>
      </c>
      <c r="N479" s="6">
        <v>13.03</v>
      </c>
      <c r="O479" s="6">
        <f>IF(N479&lt;&gt;0,(12.7-N479)*45,0)</f>
        <v>-14.850000000000003</v>
      </c>
      <c r="P479" s="9">
        <f>SUM(F479,I479,K479,M479,O479)</f>
        <v>37.229999999999997</v>
      </c>
      <c r="Q479" s="5"/>
    </row>
    <row r="480" spans="1:17" ht="15.9" thickBot="1" x14ac:dyDescent="0.65">
      <c r="A480" s="15">
        <v>477</v>
      </c>
      <c r="B480" s="20" t="s">
        <v>13</v>
      </c>
      <c r="C480" s="16">
        <v>21</v>
      </c>
      <c r="D480" s="10">
        <v>2009</v>
      </c>
      <c r="E480" s="6">
        <v>149</v>
      </c>
      <c r="F480" s="6">
        <f>IF(E480&gt;163,(E480-163)*4.5,0)</f>
        <v>0</v>
      </c>
      <c r="G480" s="7">
        <v>199</v>
      </c>
      <c r="H480" s="7">
        <v>250</v>
      </c>
      <c r="I480" s="7">
        <f>IF(H480&gt;256,(H480-256)*3,0)</f>
        <v>0</v>
      </c>
      <c r="J480" s="6">
        <v>9</v>
      </c>
      <c r="K480" s="7">
        <f>IF(J480&gt;7.8,(J480-7.8)*12.4,0)</f>
        <v>14.880000000000003</v>
      </c>
      <c r="L480" s="7">
        <v>177</v>
      </c>
      <c r="M480" s="8">
        <f>IF(L480&gt;166,(L480-166)*1.4,0)</f>
        <v>15.399999999999999</v>
      </c>
      <c r="N480" s="6">
        <v>13.63</v>
      </c>
      <c r="O480" s="6">
        <f>IF(N480&lt;&gt;0,(12.7-N480)*45,0)</f>
        <v>-41.850000000000065</v>
      </c>
      <c r="P480" s="9">
        <f>SUM(F480,I480,K480,M480,O480)</f>
        <v>-11.570000000000064</v>
      </c>
      <c r="Q480" s="5"/>
    </row>
    <row r="481" spans="1:17" ht="15.9" thickBot="1" x14ac:dyDescent="0.65">
      <c r="A481" s="15">
        <v>478</v>
      </c>
      <c r="B481" s="20" t="s">
        <v>13</v>
      </c>
      <c r="C481" s="16">
        <v>14</v>
      </c>
      <c r="D481" s="10">
        <v>2009</v>
      </c>
      <c r="E481" s="6">
        <v>169</v>
      </c>
      <c r="F481" s="6">
        <f>IF(E481&gt;163,(E481-163)*4.5,0)</f>
        <v>27</v>
      </c>
      <c r="G481" s="7">
        <v>223</v>
      </c>
      <c r="H481" s="7">
        <v>260</v>
      </c>
      <c r="I481" s="7">
        <f>IF(H481&gt;256,(H481-256)*3,0)</f>
        <v>12</v>
      </c>
      <c r="J481" s="6">
        <v>9.6</v>
      </c>
      <c r="K481" s="7">
        <f>IF(J481&gt;7.8,(J481-7.8)*12.4,0)</f>
        <v>22.319999999999997</v>
      </c>
      <c r="L481" s="7">
        <v>151</v>
      </c>
      <c r="M481" s="8">
        <f>IF(L481&gt;166,(L481-166)*1.4,0)</f>
        <v>0</v>
      </c>
      <c r="N481" s="6">
        <v>14.5</v>
      </c>
      <c r="O481" s="6">
        <f>IF(N481&lt;&gt;0,(12.7-N481)*45,0)</f>
        <v>-81.000000000000028</v>
      </c>
      <c r="P481" s="9">
        <f>SUM(F481,I481,K481,M481,O481)</f>
        <v>-19.680000000000035</v>
      </c>
      <c r="Q481" s="5"/>
    </row>
  </sheetData>
  <mergeCells count="1">
    <mergeCell ref="A1:Q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van Gorp Adamova</dc:creator>
  <cp:lastModifiedBy>Pavel Starý</cp:lastModifiedBy>
  <dcterms:created xsi:type="dcterms:W3CDTF">2019-05-07T13:33:50Z</dcterms:created>
  <dcterms:modified xsi:type="dcterms:W3CDTF">2024-02-18T13:26:10Z</dcterms:modified>
</cp:coreProperties>
</file>